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https://hefuba.sharepoint.com/sites/gs-Spielbetrieb/Freigegebene Dokumente/General/_Schiedsrichter/SR-Pflichtsoll ab 2022/"/>
    </mc:Choice>
  </mc:AlternateContent>
  <xr:revisionPtr revIDLastSave="78" documentId="13_ncr:1_{0405714F-9254-4F7E-8F3F-507422D253D9}" xr6:coauthVersionLast="47" xr6:coauthVersionMax="47" xr10:uidLastSave="{C7FA5936-B73C-4C9E-9111-CBCC8A650523}"/>
  <bookViews>
    <workbookView xWindow="-108" yWindow="-108" windowWidth="23256" windowHeight="12456" xr2:uid="{00000000-000D-0000-FFFF-FFFF00000000}"/>
  </bookViews>
  <sheets>
    <sheet name="SR-Soll" sheetId="1" r:id="rId1"/>
    <sheet name="SG-Partner1" sheetId="2" r:id="rId2"/>
    <sheet name="SG-Partner2" sheetId="3" r:id="rId3"/>
    <sheet name="SG-Partner3" sheetId="4" r:id="rId4"/>
    <sheet name="SG-Partner4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1" i="5" l="1"/>
  <c r="F43" i="5"/>
  <c r="F51" i="4"/>
  <c r="F43" i="4"/>
  <c r="F51" i="3"/>
  <c r="F43" i="3"/>
  <c r="F51" i="2"/>
  <c r="F43" i="2"/>
  <c r="F51" i="1"/>
  <c r="F43" i="1"/>
  <c r="C5" i="5"/>
  <c r="C5" i="4"/>
  <c r="C4" i="5" l="1"/>
  <c r="C4" i="4"/>
  <c r="C4" i="3"/>
  <c r="C4" i="2"/>
  <c r="C5" i="3"/>
  <c r="C5" i="2"/>
  <c r="F50" i="5"/>
  <c r="F49" i="5"/>
  <c r="F48" i="5"/>
  <c r="F42" i="5"/>
  <c r="F41" i="5"/>
  <c r="F40" i="5"/>
  <c r="F39" i="5"/>
  <c r="F38" i="5"/>
  <c r="F33" i="5"/>
  <c r="F32" i="5"/>
  <c r="F31" i="5"/>
  <c r="F30" i="5"/>
  <c r="F29" i="5"/>
  <c r="F28" i="5"/>
  <c r="F27" i="5"/>
  <c r="F22" i="5"/>
  <c r="F21" i="5"/>
  <c r="F20" i="5"/>
  <c r="F19" i="5"/>
  <c r="F18" i="5"/>
  <c r="F17" i="5"/>
  <c r="F16" i="5"/>
  <c r="F15" i="5"/>
  <c r="F14" i="5"/>
  <c r="F13" i="5"/>
  <c r="F12" i="5"/>
  <c r="F11" i="5"/>
  <c r="F10" i="5"/>
  <c r="F50" i="4"/>
  <c r="F49" i="4"/>
  <c r="F48" i="4"/>
  <c r="F42" i="4"/>
  <c r="F41" i="4"/>
  <c r="F40" i="4"/>
  <c r="F39" i="4"/>
  <c r="F38" i="4"/>
  <c r="F33" i="4"/>
  <c r="F32" i="4"/>
  <c r="F31" i="4"/>
  <c r="F30" i="4"/>
  <c r="F29" i="4"/>
  <c r="F28" i="4"/>
  <c r="F27" i="4"/>
  <c r="F22" i="4"/>
  <c r="F21" i="4"/>
  <c r="F20" i="4"/>
  <c r="F19" i="4"/>
  <c r="F18" i="4"/>
  <c r="F17" i="4"/>
  <c r="F16" i="4"/>
  <c r="F15" i="4"/>
  <c r="F14" i="4"/>
  <c r="F13" i="4"/>
  <c r="F12" i="4"/>
  <c r="F11" i="4"/>
  <c r="F10" i="4"/>
  <c r="F50" i="3"/>
  <c r="F49" i="3"/>
  <c r="F48" i="3"/>
  <c r="F52" i="3" s="1"/>
  <c r="F42" i="3"/>
  <c r="F41" i="3"/>
  <c r="F40" i="3"/>
  <c r="F39" i="3"/>
  <c r="F38" i="3"/>
  <c r="F33" i="3"/>
  <c r="F32" i="3"/>
  <c r="F31" i="3"/>
  <c r="F30" i="3"/>
  <c r="F29" i="3"/>
  <c r="F28" i="3"/>
  <c r="F27" i="3"/>
  <c r="F22" i="3"/>
  <c r="F21" i="3"/>
  <c r="F20" i="3"/>
  <c r="F19" i="3"/>
  <c r="F18" i="3"/>
  <c r="F17" i="3"/>
  <c r="F16" i="3"/>
  <c r="F15" i="3"/>
  <c r="F14" i="3"/>
  <c r="F13" i="3"/>
  <c r="F12" i="3"/>
  <c r="F11" i="3"/>
  <c r="F10" i="3"/>
  <c r="F50" i="2"/>
  <c r="F49" i="2"/>
  <c r="F48" i="2"/>
  <c r="F42" i="2"/>
  <c r="F41" i="2"/>
  <c r="F40" i="2"/>
  <c r="F39" i="2"/>
  <c r="F38" i="2"/>
  <c r="F33" i="2"/>
  <c r="F32" i="2"/>
  <c r="F31" i="2"/>
  <c r="F30" i="2"/>
  <c r="F29" i="2"/>
  <c r="F28" i="2"/>
  <c r="F27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34" i="5" l="1"/>
  <c r="F52" i="5"/>
  <c r="F34" i="4"/>
  <c r="F52" i="2"/>
  <c r="F34" i="3"/>
  <c r="F34" i="2"/>
  <c r="F52" i="4"/>
  <c r="F44" i="4"/>
  <c r="F23" i="4"/>
  <c r="F44" i="3"/>
  <c r="F23" i="3"/>
  <c r="F54" i="3" s="1"/>
  <c r="F44" i="2"/>
  <c r="F23" i="2"/>
  <c r="F23" i="5"/>
  <c r="F44" i="5"/>
  <c r="F50" i="1"/>
  <c r="F49" i="1"/>
  <c r="F48" i="1"/>
  <c r="F42" i="1"/>
  <c r="F41" i="1"/>
  <c r="F40" i="1"/>
  <c r="F39" i="1"/>
  <c r="F38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28" i="1"/>
  <c r="F29" i="1"/>
  <c r="F30" i="1"/>
  <c r="F31" i="1"/>
  <c r="F32" i="1"/>
  <c r="F33" i="1"/>
  <c r="F27" i="1"/>
  <c r="F54" i="4" l="1"/>
  <c r="F54" i="5"/>
  <c r="F34" i="1"/>
  <c r="F54" i="2"/>
  <c r="F52" i="1"/>
  <c r="F44" i="1"/>
  <c r="F23" i="1" l="1"/>
  <c r="F54" i="1" s="1"/>
  <c r="F56" i="1" s="1"/>
</calcChain>
</file>

<file path=xl/sharedStrings.xml><?xml version="1.0" encoding="utf-8"?>
<sst xmlns="http://schemas.openxmlformats.org/spreadsheetml/2006/main" count="328" uniqueCount="51">
  <si>
    <t>Spielklasse</t>
  </si>
  <si>
    <t>zu erbringen</t>
  </si>
  <si>
    <t>Bundesliga, 2.Liga, 3.Liga</t>
  </si>
  <si>
    <t>zu leiten</t>
  </si>
  <si>
    <t>Regionalliga</t>
  </si>
  <si>
    <t>Hessenliga</t>
  </si>
  <si>
    <t>Verbandsliga</t>
  </si>
  <si>
    <t>Gruppenliga</t>
  </si>
  <si>
    <t>Kreisoberliga</t>
  </si>
  <si>
    <t>Kreisliga A</t>
  </si>
  <si>
    <t>Kreisliga B</t>
  </si>
  <si>
    <t>Kreisliga C</t>
  </si>
  <si>
    <t>Kreisliga D</t>
  </si>
  <si>
    <t>Reserve Kreisliga A</t>
  </si>
  <si>
    <t>Reserve Kreisliga B</t>
  </si>
  <si>
    <t>Reserve Kreisliga C</t>
  </si>
  <si>
    <t>Vereine in SG</t>
  </si>
  <si>
    <t>Bundesliga, 2.Liga, Regionalliga</t>
  </si>
  <si>
    <t>Herren-Mannschaften</t>
  </si>
  <si>
    <t>gemeldet</t>
  </si>
  <si>
    <t>Frauen-Mannschaften</t>
  </si>
  <si>
    <t>Schiedsrichter-Pflichtsoll</t>
  </si>
  <si>
    <t>Zwischensumme Herren</t>
  </si>
  <si>
    <t>Junioren-Mannschaften</t>
  </si>
  <si>
    <t>A-Junioren (Verbandsliga abwärts)</t>
  </si>
  <si>
    <t>B-Junioren (Verbandsliga abwärts)</t>
  </si>
  <si>
    <t>C-Junioren (Verbandsliga abwärts)</t>
  </si>
  <si>
    <t>D-Junioren (Verbandsliga abwärts)</t>
  </si>
  <si>
    <t>Juniorinnen-Mannschaften</t>
  </si>
  <si>
    <t>Bundesliga</t>
  </si>
  <si>
    <t>B-Juniorinnen (Hessenliga abwärts)</t>
  </si>
  <si>
    <t>C-Juniorinnen (Hessenliga abwärts)</t>
  </si>
  <si>
    <t>D-Juniorinnen (Hessenliga abwärts)</t>
  </si>
  <si>
    <t xml:space="preserve">Berechnung zu erbringende Spielleitungen </t>
  </si>
  <si>
    <t xml:space="preserve">Saison: </t>
  </si>
  <si>
    <t>Zwischensumme Frauen</t>
  </si>
  <si>
    <t>Zwischensumme Junioren</t>
  </si>
  <si>
    <t>Zwischensumme Juniorinnen</t>
  </si>
  <si>
    <t>Gesamtzahl zu erbringende Spielleitungen</t>
  </si>
  <si>
    <t>Gesamtzahl Spielleitungen SG</t>
  </si>
  <si>
    <t>Verein/SG:</t>
  </si>
  <si>
    <t>SG-Partn.1</t>
  </si>
  <si>
    <t>Name SG</t>
  </si>
  <si>
    <t>federf.SG</t>
  </si>
  <si>
    <t>SG-Partn.2</t>
  </si>
  <si>
    <t>Name SG:</t>
  </si>
  <si>
    <t>SG-Partn.3</t>
  </si>
  <si>
    <t>SG-Partn.4</t>
  </si>
  <si>
    <t>Name SG/Verein</t>
  </si>
  <si>
    <t>Bei den D-Junioren und D-Juniorinnen wird ab der Saison 2025/26 unabhängig von der
Anzahl der gemeldeten Mannschaften nur die Erbringung von Spielleitungen für je 1
gemeldete Mannschaft je Mannschaftsart angesetzt.</t>
  </si>
  <si>
    <t>2025/26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</si>
</sst>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i/>
      <sz val="10"/>
      <color theme="1"/>
      <name val="Arial"/>
      <family val="2"/>
    </font>
    <font>
      <b/>
      <sz val="10"/>
      <color theme="1"/>
      <name val="Arial"/>
      <family val="2"/>
    </font>
    <font>
      <b/>
      <i/>
      <u/>
      <sz val="14"/>
      <color theme="1"/>
      <name val="Arial"/>
      <family val="2"/>
    </font>
    <font>
      <u/>
      <sz val="14"/>
      <color theme="1"/>
      <name val="Arial"/>
      <family val="2"/>
    </font>
    <font>
      <b/>
      <sz val="14"/>
      <color theme="1"/>
      <name val="Arial"/>
      <family val="2"/>
    </font>
    <font>
      <b/>
      <sz val="16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10" xfId="0" applyFont="1" applyBorder="1" applyAlignment="1" applyProtection="1">
      <alignment horizontal="center"/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1" fillId="0" borderId="7" xfId="0" applyFont="1" applyBorder="1" applyAlignment="1" applyProtection="1">
      <alignment horizontal="center"/>
      <protection locked="0"/>
    </xf>
    <xf numFmtId="0" fontId="1" fillId="0" borderId="2" xfId="0" applyFont="1" applyBorder="1" applyAlignment="1" applyProtection="1">
      <alignment horizontal="center"/>
      <protection locked="0"/>
    </xf>
    <xf numFmtId="0" fontId="1" fillId="0" borderId="0" xfId="0" applyFont="1"/>
    <xf numFmtId="0" fontId="7" fillId="0" borderId="0" xfId="0" applyFont="1"/>
    <xf numFmtId="0" fontId="6" fillId="0" borderId="0" xfId="0" applyFont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/>
    <xf numFmtId="0" fontId="2" fillId="0" borderId="14" xfId="0" applyFont="1" applyBorder="1" applyAlignment="1">
      <alignment horizontal="center"/>
    </xf>
    <xf numFmtId="0" fontId="2" fillId="0" borderId="15" xfId="0" applyFont="1" applyBorder="1"/>
    <xf numFmtId="0" fontId="1" fillId="0" borderId="11" xfId="0" applyFont="1" applyBorder="1" applyAlignment="1">
      <alignment horizontal="center"/>
    </xf>
    <xf numFmtId="0" fontId="1" fillId="0" borderId="11" xfId="0" applyFont="1" applyBorder="1"/>
    <xf numFmtId="0" fontId="1" fillId="0" borderId="12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6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8" xfId="0" applyFont="1" applyBorder="1"/>
    <xf numFmtId="0" fontId="1" fillId="0" borderId="9" xfId="0" applyFont="1" applyBorder="1" applyAlignment="1">
      <alignment horizontal="center"/>
    </xf>
    <xf numFmtId="0" fontId="3" fillId="0" borderId="0" xfId="0" applyFont="1"/>
    <xf numFmtId="0" fontId="1" fillId="0" borderId="3" xfId="0" applyFont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/>
    <xf numFmtId="0" fontId="3" fillId="0" borderId="14" xfId="0" applyFont="1" applyBorder="1" applyAlignment="1">
      <alignment horizontal="center"/>
    </xf>
    <xf numFmtId="0" fontId="3" fillId="0" borderId="15" xfId="0" applyFont="1" applyBorder="1"/>
    <xf numFmtId="0" fontId="7" fillId="0" borderId="16" xfId="0" applyFont="1" applyBorder="1" applyProtection="1">
      <protection locked="0"/>
    </xf>
    <xf numFmtId="0" fontId="6" fillId="0" borderId="0" xfId="0" applyFont="1" applyAlignment="1">
      <alignment horizontal="center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center"/>
      <protection locked="0"/>
    </xf>
    <xf numFmtId="0" fontId="7" fillId="0" borderId="16" xfId="0" applyFont="1" applyBorder="1"/>
    <xf numFmtId="0" fontId="7" fillId="0" borderId="16" xfId="0" applyFont="1" applyBorder="1" applyAlignment="1" applyProtection="1">
      <alignment horizontal="left"/>
      <protection locked="0"/>
    </xf>
    <xf numFmtId="0" fontId="3" fillId="0" borderId="0" xfId="0" applyFont="1" applyAlignment="1">
      <alignment horizontal="left" wrapText="1"/>
    </xf>
    <xf numFmtId="0" fontId="7" fillId="0" borderId="16" xfId="0" applyFont="1" applyBorder="1" applyAlignment="1">
      <alignment horizontal="left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F59"/>
  <sheetViews>
    <sheetView tabSelected="1" topLeftCell="A4" workbookViewId="0">
      <selection activeCell="C5" sqref="C5:F5"/>
    </sheetView>
  </sheetViews>
  <sheetFormatPr baseColWidth="10" defaultColWidth="11.5546875" defaultRowHeight="13.2" x14ac:dyDescent="0.25"/>
  <cols>
    <col min="1" max="1" width="1.6640625" style="5" customWidth="1"/>
    <col min="2" max="2" width="10" style="8" customWidth="1"/>
    <col min="3" max="3" width="12.44140625" style="5" bestFit="1" customWidth="1"/>
    <col min="4" max="4" width="35.88671875" style="5" bestFit="1" customWidth="1"/>
    <col min="5" max="5" width="7.6640625" style="8" bestFit="1" customWidth="1"/>
    <col min="6" max="6" width="12.6640625" style="5" bestFit="1" customWidth="1"/>
    <col min="7" max="7" width="11.5546875" style="5"/>
    <col min="8" max="8" width="51.6640625" style="5" bestFit="1" customWidth="1"/>
    <col min="9" max="16384" width="11.5546875" style="5"/>
  </cols>
  <sheetData>
    <row r="1" spans="2:6" ht="21" x14ac:dyDescent="0.4">
      <c r="B1" s="6" t="s">
        <v>21</v>
      </c>
      <c r="C1" s="7"/>
      <c r="D1" s="7"/>
      <c r="E1" s="7"/>
      <c r="F1" s="7"/>
    </row>
    <row r="2" spans="2:6" ht="17.399999999999999" x14ac:dyDescent="0.3">
      <c r="B2" s="7" t="s">
        <v>33</v>
      </c>
      <c r="C2" s="7"/>
      <c r="D2" s="7"/>
      <c r="E2" s="7"/>
      <c r="F2" s="7"/>
    </row>
    <row r="4" spans="2:6" ht="25.2" customHeight="1" x14ac:dyDescent="0.4">
      <c r="B4" s="9" t="s">
        <v>34</v>
      </c>
      <c r="C4" s="35" t="s">
        <v>50</v>
      </c>
      <c r="D4" s="6"/>
      <c r="E4" s="10"/>
      <c r="F4" s="6"/>
    </row>
    <row r="5" spans="2:6" ht="25.2" customHeight="1" x14ac:dyDescent="0.4">
      <c r="B5" s="9" t="s">
        <v>40</v>
      </c>
      <c r="C5" s="40" t="s">
        <v>48</v>
      </c>
      <c r="D5" s="40"/>
      <c r="E5" s="40"/>
      <c r="F5" s="40"/>
    </row>
    <row r="6" spans="2:6" ht="25.2" customHeight="1" x14ac:dyDescent="0.4">
      <c r="B6" s="9" t="s">
        <v>43</v>
      </c>
      <c r="C6" s="40"/>
      <c r="D6" s="40"/>
      <c r="E6" s="40"/>
      <c r="F6" s="40"/>
    </row>
    <row r="8" spans="2:6" s="11" customFormat="1" ht="25.2" customHeight="1" thickBot="1" x14ac:dyDescent="0.35">
      <c r="B8" s="12" t="s">
        <v>18</v>
      </c>
      <c r="E8" s="13"/>
    </row>
    <row r="9" spans="2:6" ht="13.8" thickBot="1" x14ac:dyDescent="0.3">
      <c r="B9" s="14" t="s">
        <v>19</v>
      </c>
      <c r="C9" s="15" t="s">
        <v>16</v>
      </c>
      <c r="D9" s="15" t="s">
        <v>0</v>
      </c>
      <c r="E9" s="16" t="s">
        <v>3</v>
      </c>
      <c r="F9" s="17" t="s">
        <v>1</v>
      </c>
    </row>
    <row r="10" spans="2:6" x14ac:dyDescent="0.25">
      <c r="B10" s="1"/>
      <c r="C10" s="18">
        <v>1</v>
      </c>
      <c r="D10" s="19" t="s">
        <v>2</v>
      </c>
      <c r="E10" s="18">
        <v>90</v>
      </c>
      <c r="F10" s="20">
        <f t="shared" ref="F10:F22" si="0">ROUNDUP((B10*E10/C10),0)</f>
        <v>0</v>
      </c>
    </row>
    <row r="11" spans="2:6" x14ac:dyDescent="0.25">
      <c r="B11" s="2"/>
      <c r="C11" s="21">
        <v>1</v>
      </c>
      <c r="D11" s="22" t="s">
        <v>4</v>
      </c>
      <c r="E11" s="21">
        <v>60</v>
      </c>
      <c r="F11" s="23">
        <f t="shared" si="0"/>
        <v>0</v>
      </c>
    </row>
    <row r="12" spans="2:6" x14ac:dyDescent="0.25">
      <c r="B12" s="2"/>
      <c r="C12" s="37">
        <v>1</v>
      </c>
      <c r="D12" s="22" t="s">
        <v>5</v>
      </c>
      <c r="E12" s="21">
        <v>30</v>
      </c>
      <c r="F12" s="23">
        <f t="shared" si="0"/>
        <v>0</v>
      </c>
    </row>
    <row r="13" spans="2:6" x14ac:dyDescent="0.25">
      <c r="B13" s="2"/>
      <c r="C13" s="37">
        <v>1</v>
      </c>
      <c r="D13" s="22" t="s">
        <v>6</v>
      </c>
      <c r="E13" s="21">
        <v>30</v>
      </c>
      <c r="F13" s="23">
        <f t="shared" si="0"/>
        <v>0</v>
      </c>
    </row>
    <row r="14" spans="2:6" x14ac:dyDescent="0.25">
      <c r="B14" s="2"/>
      <c r="C14" s="37">
        <v>1</v>
      </c>
      <c r="D14" s="22" t="s">
        <v>7</v>
      </c>
      <c r="E14" s="21">
        <v>30</v>
      </c>
      <c r="F14" s="23">
        <f t="shared" si="0"/>
        <v>0</v>
      </c>
    </row>
    <row r="15" spans="2:6" x14ac:dyDescent="0.25">
      <c r="B15" s="2"/>
      <c r="C15" s="37">
        <v>1</v>
      </c>
      <c r="D15" s="22" t="s">
        <v>8</v>
      </c>
      <c r="E15" s="21">
        <v>15</v>
      </c>
      <c r="F15" s="23">
        <f t="shared" si="0"/>
        <v>0</v>
      </c>
    </row>
    <row r="16" spans="2:6" x14ac:dyDescent="0.25">
      <c r="B16" s="2"/>
      <c r="C16" s="37">
        <v>1</v>
      </c>
      <c r="D16" s="22" t="s">
        <v>9</v>
      </c>
      <c r="E16" s="21">
        <v>15</v>
      </c>
      <c r="F16" s="23">
        <f t="shared" si="0"/>
        <v>0</v>
      </c>
    </row>
    <row r="17" spans="2:6" x14ac:dyDescent="0.25">
      <c r="B17" s="2"/>
      <c r="C17" s="37">
        <v>1</v>
      </c>
      <c r="D17" s="22" t="s">
        <v>10</v>
      </c>
      <c r="E17" s="21">
        <v>15</v>
      </c>
      <c r="F17" s="23">
        <f t="shared" si="0"/>
        <v>0</v>
      </c>
    </row>
    <row r="18" spans="2:6" x14ac:dyDescent="0.25">
      <c r="B18" s="2"/>
      <c r="C18" s="37">
        <v>1</v>
      </c>
      <c r="D18" s="22" t="s">
        <v>11</v>
      </c>
      <c r="E18" s="21">
        <v>15</v>
      </c>
      <c r="F18" s="23">
        <f t="shared" si="0"/>
        <v>0</v>
      </c>
    </row>
    <row r="19" spans="2:6" x14ac:dyDescent="0.25">
      <c r="B19" s="2"/>
      <c r="C19" s="37">
        <v>1</v>
      </c>
      <c r="D19" s="22" t="s">
        <v>12</v>
      </c>
      <c r="E19" s="21">
        <v>15</v>
      </c>
      <c r="F19" s="23">
        <f t="shared" si="0"/>
        <v>0</v>
      </c>
    </row>
    <row r="20" spans="2:6" x14ac:dyDescent="0.25">
      <c r="B20" s="2"/>
      <c r="C20" s="37">
        <v>1</v>
      </c>
      <c r="D20" s="22" t="s">
        <v>13</v>
      </c>
      <c r="E20" s="21">
        <v>15</v>
      </c>
      <c r="F20" s="23">
        <f t="shared" si="0"/>
        <v>0</v>
      </c>
    </row>
    <row r="21" spans="2:6" x14ac:dyDescent="0.25">
      <c r="B21" s="2"/>
      <c r="C21" s="37">
        <v>1</v>
      </c>
      <c r="D21" s="22" t="s">
        <v>14</v>
      </c>
      <c r="E21" s="21">
        <v>15</v>
      </c>
      <c r="F21" s="23">
        <f t="shared" si="0"/>
        <v>0</v>
      </c>
    </row>
    <row r="22" spans="2:6" ht="13.8" thickBot="1" x14ac:dyDescent="0.3">
      <c r="B22" s="3"/>
      <c r="C22" s="38">
        <v>1</v>
      </c>
      <c r="D22" s="25" t="s">
        <v>15</v>
      </c>
      <c r="E22" s="24">
        <v>15</v>
      </c>
      <c r="F22" s="26">
        <f t="shared" si="0"/>
        <v>0</v>
      </c>
    </row>
    <row r="23" spans="2:6" x14ac:dyDescent="0.25">
      <c r="C23" s="8"/>
      <c r="D23" s="27" t="s">
        <v>22</v>
      </c>
      <c r="E23" s="9"/>
      <c r="F23" s="9">
        <f>SUM(F10:F22)</f>
        <v>0</v>
      </c>
    </row>
    <row r="25" spans="2:6" s="11" customFormat="1" ht="25.2" customHeight="1" thickBot="1" x14ac:dyDescent="0.35">
      <c r="B25" s="12" t="s">
        <v>20</v>
      </c>
      <c r="E25" s="13"/>
    </row>
    <row r="26" spans="2:6" ht="13.8" thickBot="1" x14ac:dyDescent="0.3">
      <c r="B26" s="14" t="s">
        <v>19</v>
      </c>
      <c r="C26" s="15" t="s">
        <v>16</v>
      </c>
      <c r="D26" s="15" t="s">
        <v>0</v>
      </c>
      <c r="E26" s="16" t="s">
        <v>3</v>
      </c>
      <c r="F26" s="17" t="s">
        <v>1</v>
      </c>
    </row>
    <row r="27" spans="2:6" x14ac:dyDescent="0.25">
      <c r="B27" s="4"/>
      <c r="C27" s="28">
        <v>1</v>
      </c>
      <c r="D27" s="29" t="s">
        <v>17</v>
      </c>
      <c r="E27" s="28">
        <v>30</v>
      </c>
      <c r="F27" s="30">
        <f t="shared" ref="F27:F33" si="1">ROUNDUP((B27*E27/C27),0)</f>
        <v>0</v>
      </c>
    </row>
    <row r="28" spans="2:6" x14ac:dyDescent="0.25">
      <c r="B28" s="2"/>
      <c r="C28" s="37">
        <v>1</v>
      </c>
      <c r="D28" s="22" t="s">
        <v>5</v>
      </c>
      <c r="E28" s="21">
        <v>10</v>
      </c>
      <c r="F28" s="23">
        <f t="shared" si="1"/>
        <v>0</v>
      </c>
    </row>
    <row r="29" spans="2:6" x14ac:dyDescent="0.25">
      <c r="B29" s="2"/>
      <c r="C29" s="37">
        <v>1</v>
      </c>
      <c r="D29" s="22" t="s">
        <v>6</v>
      </c>
      <c r="E29" s="21">
        <v>10</v>
      </c>
      <c r="F29" s="23">
        <f t="shared" si="1"/>
        <v>0</v>
      </c>
    </row>
    <row r="30" spans="2:6" x14ac:dyDescent="0.25">
      <c r="B30" s="2"/>
      <c r="C30" s="37">
        <v>1</v>
      </c>
      <c r="D30" s="22" t="s">
        <v>7</v>
      </c>
      <c r="E30" s="21">
        <v>10</v>
      </c>
      <c r="F30" s="23">
        <f t="shared" si="1"/>
        <v>0</v>
      </c>
    </row>
    <row r="31" spans="2:6" x14ac:dyDescent="0.25">
      <c r="B31" s="2"/>
      <c r="C31" s="37">
        <v>1</v>
      </c>
      <c r="D31" s="22" t="s">
        <v>8</v>
      </c>
      <c r="E31" s="21">
        <v>10</v>
      </c>
      <c r="F31" s="23">
        <f t="shared" si="1"/>
        <v>0</v>
      </c>
    </row>
    <row r="32" spans="2:6" x14ac:dyDescent="0.25">
      <c r="B32" s="2"/>
      <c r="C32" s="37">
        <v>1</v>
      </c>
      <c r="D32" s="22" t="s">
        <v>9</v>
      </c>
      <c r="E32" s="21">
        <v>10</v>
      </c>
      <c r="F32" s="23">
        <f t="shared" si="1"/>
        <v>0</v>
      </c>
    </row>
    <row r="33" spans="2:6" ht="13.8" thickBot="1" x14ac:dyDescent="0.3">
      <c r="B33" s="3"/>
      <c r="C33" s="38">
        <v>1</v>
      </c>
      <c r="D33" s="25" t="s">
        <v>10</v>
      </c>
      <c r="E33" s="24">
        <v>10</v>
      </c>
      <c r="F33" s="26">
        <f t="shared" si="1"/>
        <v>0</v>
      </c>
    </row>
    <row r="34" spans="2:6" x14ac:dyDescent="0.25">
      <c r="C34" s="8"/>
      <c r="D34" s="27" t="s">
        <v>35</v>
      </c>
      <c r="E34" s="9"/>
      <c r="F34" s="9">
        <f>SUM(F27:F33)</f>
        <v>0</v>
      </c>
    </row>
    <row r="36" spans="2:6" s="11" customFormat="1" ht="25.2" customHeight="1" thickBot="1" x14ac:dyDescent="0.35">
      <c r="B36" s="12" t="s">
        <v>23</v>
      </c>
      <c r="E36" s="13"/>
    </row>
    <row r="37" spans="2:6" ht="13.8" thickBot="1" x14ac:dyDescent="0.3">
      <c r="B37" s="31" t="s">
        <v>19</v>
      </c>
      <c r="C37" s="32" t="s">
        <v>16</v>
      </c>
      <c r="D37" s="32" t="s">
        <v>0</v>
      </c>
      <c r="E37" s="33" t="s">
        <v>3</v>
      </c>
      <c r="F37" s="34" t="s">
        <v>1</v>
      </c>
    </row>
    <row r="38" spans="2:6" x14ac:dyDescent="0.25">
      <c r="B38" s="1"/>
      <c r="C38" s="18">
        <v>1</v>
      </c>
      <c r="D38" s="19" t="s">
        <v>17</v>
      </c>
      <c r="E38" s="18">
        <v>30</v>
      </c>
      <c r="F38" s="20">
        <f t="shared" ref="F38:F42" si="2">ROUNDUP((B38*E38/C38),0)</f>
        <v>0</v>
      </c>
    </row>
    <row r="39" spans="2:6" x14ac:dyDescent="0.25">
      <c r="B39" s="2"/>
      <c r="C39" s="21">
        <v>1</v>
      </c>
      <c r="D39" s="22" t="s">
        <v>5</v>
      </c>
      <c r="E39" s="21">
        <v>20</v>
      </c>
      <c r="F39" s="23">
        <f t="shared" si="2"/>
        <v>0</v>
      </c>
    </row>
    <row r="40" spans="2:6" x14ac:dyDescent="0.25">
      <c r="B40" s="2"/>
      <c r="C40" s="37">
        <v>1</v>
      </c>
      <c r="D40" s="22" t="s">
        <v>24</v>
      </c>
      <c r="E40" s="21">
        <v>10</v>
      </c>
      <c r="F40" s="23">
        <f t="shared" si="2"/>
        <v>0</v>
      </c>
    </row>
    <row r="41" spans="2:6" x14ac:dyDescent="0.25">
      <c r="B41" s="2"/>
      <c r="C41" s="37">
        <v>1</v>
      </c>
      <c r="D41" s="22" t="s">
        <v>25</v>
      </c>
      <c r="E41" s="21">
        <v>10</v>
      </c>
      <c r="F41" s="23">
        <f t="shared" si="2"/>
        <v>0</v>
      </c>
    </row>
    <row r="42" spans="2:6" x14ac:dyDescent="0.25">
      <c r="B42" s="2"/>
      <c r="C42" s="37">
        <v>1</v>
      </c>
      <c r="D42" s="22" t="s">
        <v>26</v>
      </c>
      <c r="E42" s="21">
        <v>10</v>
      </c>
      <c r="F42" s="23">
        <f t="shared" si="2"/>
        <v>0</v>
      </c>
    </row>
    <row r="43" spans="2:6" ht="13.8" thickBot="1" x14ac:dyDescent="0.3">
      <c r="B43" s="3"/>
      <c r="C43" s="38">
        <v>1</v>
      </c>
      <c r="D43" s="25" t="s">
        <v>27</v>
      </c>
      <c r="E43" s="24">
        <v>10</v>
      </c>
      <c r="F43" s="26">
        <f>ROUNDUP((IF(B43&gt;0,1,0)*E43/C43),0)</f>
        <v>0</v>
      </c>
    </row>
    <row r="44" spans="2:6" x14ac:dyDescent="0.25">
      <c r="C44" s="8"/>
      <c r="D44" s="27" t="s">
        <v>36</v>
      </c>
      <c r="E44" s="9"/>
      <c r="F44" s="9">
        <f>SUM(F38:F43)</f>
        <v>0</v>
      </c>
    </row>
    <row r="46" spans="2:6" s="11" customFormat="1" ht="25.2" customHeight="1" thickBot="1" x14ac:dyDescent="0.35">
      <c r="B46" s="12" t="s">
        <v>28</v>
      </c>
      <c r="E46" s="13"/>
    </row>
    <row r="47" spans="2:6" ht="13.8" thickBot="1" x14ac:dyDescent="0.3">
      <c r="B47" s="31" t="s">
        <v>19</v>
      </c>
      <c r="C47" s="32" t="s">
        <v>16</v>
      </c>
      <c r="D47" s="32" t="s">
        <v>0</v>
      </c>
      <c r="E47" s="33" t="s">
        <v>3</v>
      </c>
      <c r="F47" s="34" t="s">
        <v>1</v>
      </c>
    </row>
    <row r="48" spans="2:6" x14ac:dyDescent="0.25">
      <c r="B48" s="1"/>
      <c r="C48" s="18">
        <v>1</v>
      </c>
      <c r="D48" s="19" t="s">
        <v>29</v>
      </c>
      <c r="E48" s="18">
        <v>30</v>
      </c>
      <c r="F48" s="20">
        <f t="shared" ref="F48:F50" si="3">ROUNDUP((B48*E48/C48),0)</f>
        <v>0</v>
      </c>
    </row>
    <row r="49" spans="2:6" x14ac:dyDescent="0.25">
      <c r="B49" s="2"/>
      <c r="C49" s="37">
        <v>1</v>
      </c>
      <c r="D49" s="22" t="s">
        <v>30</v>
      </c>
      <c r="E49" s="21">
        <v>10</v>
      </c>
      <c r="F49" s="23">
        <f t="shared" si="3"/>
        <v>0</v>
      </c>
    </row>
    <row r="50" spans="2:6" x14ac:dyDescent="0.25">
      <c r="B50" s="2"/>
      <c r="C50" s="37">
        <v>1</v>
      </c>
      <c r="D50" s="22" t="s">
        <v>31</v>
      </c>
      <c r="E50" s="21">
        <v>10</v>
      </c>
      <c r="F50" s="23">
        <f t="shared" si="3"/>
        <v>0</v>
      </c>
    </row>
    <row r="51" spans="2:6" ht="13.8" thickBot="1" x14ac:dyDescent="0.3">
      <c r="B51" s="3"/>
      <c r="C51" s="38">
        <v>1</v>
      </c>
      <c r="D51" s="25" t="s">
        <v>32</v>
      </c>
      <c r="E51" s="24">
        <v>10</v>
      </c>
      <c r="F51" s="26">
        <f>ROUNDUP((IF(B51&gt;0,1,0)*E51/C51),0)</f>
        <v>0</v>
      </c>
    </row>
    <row r="52" spans="2:6" x14ac:dyDescent="0.25">
      <c r="C52" s="8"/>
      <c r="D52" s="27" t="s">
        <v>37</v>
      </c>
      <c r="E52" s="9"/>
      <c r="F52" s="9">
        <f>SUM(F48:F51)</f>
        <v>0</v>
      </c>
    </row>
    <row r="54" spans="2:6" ht="17.399999999999999" x14ac:dyDescent="0.3">
      <c r="C54" s="7" t="s">
        <v>38</v>
      </c>
      <c r="F54" s="36">
        <f>F23+F34+F44+F52</f>
        <v>0</v>
      </c>
    </row>
    <row r="56" spans="2:6" ht="17.399999999999999" x14ac:dyDescent="0.3">
      <c r="C56" s="7" t="s">
        <v>39</v>
      </c>
      <c r="F56" s="36">
        <f>F54+'SG-Partner1'!F54+'SG-Partner2'!F54+'SG-Partner3'!F54+'SG-Partner4'!F54</f>
        <v>0</v>
      </c>
    </row>
    <row r="59" spans="2:6" s="27" customFormat="1" ht="40.049999999999997" customHeight="1" x14ac:dyDescent="0.25">
      <c r="B59" s="41" t="s">
        <v>49</v>
      </c>
      <c r="C59" s="41"/>
      <c r="D59" s="41"/>
      <c r="E59" s="41"/>
      <c r="F59" s="41"/>
    </row>
  </sheetData>
  <sheetProtection algorithmName="SHA-512" hashValue="BdTWbAqoJqjtmiAem58OoSzu04IciYNAVmpu0ARNeCEdx6FqNX2gWfGExPQ3dBLKwpIOmqt81agwTfIi4QKmqQ==" saltValue="/iBjpBdrWfRWwmi0HJdkOg==" spinCount="100000" sheet="1" objects="1" scenarios="1" selectLockedCells="1"/>
  <mergeCells count="3">
    <mergeCell ref="C6:F6"/>
    <mergeCell ref="C5:F5"/>
    <mergeCell ref="B59:F59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F56"/>
  <sheetViews>
    <sheetView workbookViewId="0">
      <selection activeCell="C6" sqref="C6:F6"/>
    </sheetView>
  </sheetViews>
  <sheetFormatPr baseColWidth="10" defaultColWidth="11.5546875" defaultRowHeight="13.2" x14ac:dyDescent="0.25"/>
  <cols>
    <col min="1" max="1" width="1.6640625" style="5" customWidth="1"/>
    <col min="2" max="2" width="11.5546875" style="8" customWidth="1"/>
    <col min="3" max="3" width="12.44140625" style="5" bestFit="1" customWidth="1"/>
    <col min="4" max="4" width="35.88671875" style="5" bestFit="1" customWidth="1"/>
    <col min="5" max="5" width="7.6640625" style="8" bestFit="1" customWidth="1"/>
    <col min="6" max="6" width="12.6640625" style="5" bestFit="1" customWidth="1"/>
    <col min="7" max="7" width="11.5546875" style="5"/>
    <col min="8" max="8" width="51.6640625" style="5" bestFit="1" customWidth="1"/>
    <col min="9" max="16384" width="11.5546875" style="5"/>
  </cols>
  <sheetData>
    <row r="1" spans="2:6" ht="21" x14ac:dyDescent="0.4">
      <c r="B1" s="6" t="s">
        <v>21</v>
      </c>
      <c r="C1" s="7"/>
      <c r="D1" s="7"/>
      <c r="E1" s="7"/>
      <c r="F1" s="7"/>
    </row>
    <row r="2" spans="2:6" ht="17.399999999999999" x14ac:dyDescent="0.3">
      <c r="B2" s="7" t="s">
        <v>33</v>
      </c>
      <c r="C2" s="7"/>
      <c r="D2" s="7"/>
      <c r="E2" s="7"/>
      <c r="F2" s="7"/>
    </row>
    <row r="4" spans="2:6" ht="25.2" customHeight="1" x14ac:dyDescent="0.4">
      <c r="B4" s="9" t="s">
        <v>34</v>
      </c>
      <c r="C4" s="39" t="str">
        <f>'SR-Soll'!C4</f>
        <v>2025/26</v>
      </c>
      <c r="D4" s="6"/>
      <c r="E4" s="10"/>
      <c r="F4" s="6"/>
    </row>
    <row r="5" spans="2:6" ht="25.2" customHeight="1" x14ac:dyDescent="0.4">
      <c r="B5" s="9" t="s">
        <v>42</v>
      </c>
      <c r="C5" s="42" t="str">
        <f>'SR-Soll'!C5:F5</f>
        <v>Name SG/Verein</v>
      </c>
      <c r="D5" s="42"/>
      <c r="E5" s="42"/>
      <c r="F5" s="42"/>
    </row>
    <row r="6" spans="2:6" ht="25.2" customHeight="1" x14ac:dyDescent="0.4">
      <c r="B6" s="9" t="s">
        <v>41</v>
      </c>
      <c r="C6" s="40"/>
      <c r="D6" s="40"/>
      <c r="E6" s="40"/>
      <c r="F6" s="40"/>
    </row>
    <row r="8" spans="2:6" s="11" customFormat="1" ht="25.2" customHeight="1" thickBot="1" x14ac:dyDescent="0.35">
      <c r="B8" s="12" t="s">
        <v>18</v>
      </c>
      <c r="E8" s="13"/>
    </row>
    <row r="9" spans="2:6" ht="13.8" thickBot="1" x14ac:dyDescent="0.3">
      <c r="B9" s="14" t="s">
        <v>19</v>
      </c>
      <c r="C9" s="15" t="s">
        <v>16</v>
      </c>
      <c r="D9" s="15" t="s">
        <v>0</v>
      </c>
      <c r="E9" s="16" t="s">
        <v>3</v>
      </c>
      <c r="F9" s="17" t="s">
        <v>1</v>
      </c>
    </row>
    <row r="10" spans="2:6" x14ac:dyDescent="0.25">
      <c r="B10" s="1"/>
      <c r="C10" s="18">
        <v>1</v>
      </c>
      <c r="D10" s="19" t="s">
        <v>2</v>
      </c>
      <c r="E10" s="18">
        <v>90</v>
      </c>
      <c r="F10" s="20">
        <f t="shared" ref="F10:F22" si="0">ROUNDUP((B10*E10/C10),0)</f>
        <v>0</v>
      </c>
    </row>
    <row r="11" spans="2:6" x14ac:dyDescent="0.25">
      <c r="B11" s="2"/>
      <c r="C11" s="21">
        <v>1</v>
      </c>
      <c r="D11" s="22" t="s">
        <v>4</v>
      </c>
      <c r="E11" s="21">
        <v>60</v>
      </c>
      <c r="F11" s="23">
        <f t="shared" si="0"/>
        <v>0</v>
      </c>
    </row>
    <row r="12" spans="2:6" x14ac:dyDescent="0.25">
      <c r="B12" s="2"/>
      <c r="C12" s="37">
        <v>1</v>
      </c>
      <c r="D12" s="22" t="s">
        <v>5</v>
      </c>
      <c r="E12" s="21">
        <v>30</v>
      </c>
      <c r="F12" s="23">
        <f t="shared" si="0"/>
        <v>0</v>
      </c>
    </row>
    <row r="13" spans="2:6" x14ac:dyDescent="0.25">
      <c r="B13" s="2"/>
      <c r="C13" s="37">
        <v>1</v>
      </c>
      <c r="D13" s="22" t="s">
        <v>6</v>
      </c>
      <c r="E13" s="21">
        <v>30</v>
      </c>
      <c r="F13" s="23">
        <f t="shared" si="0"/>
        <v>0</v>
      </c>
    </row>
    <row r="14" spans="2:6" x14ac:dyDescent="0.25">
      <c r="B14" s="2"/>
      <c r="C14" s="37">
        <v>1</v>
      </c>
      <c r="D14" s="22" t="s">
        <v>7</v>
      </c>
      <c r="E14" s="21">
        <v>30</v>
      </c>
      <c r="F14" s="23">
        <f t="shared" si="0"/>
        <v>0</v>
      </c>
    </row>
    <row r="15" spans="2:6" x14ac:dyDescent="0.25">
      <c r="B15" s="2"/>
      <c r="C15" s="37">
        <v>1</v>
      </c>
      <c r="D15" s="22" t="s">
        <v>8</v>
      </c>
      <c r="E15" s="21">
        <v>15</v>
      </c>
      <c r="F15" s="23">
        <f t="shared" si="0"/>
        <v>0</v>
      </c>
    </row>
    <row r="16" spans="2:6" x14ac:dyDescent="0.25">
      <c r="B16" s="2"/>
      <c r="C16" s="37">
        <v>1</v>
      </c>
      <c r="D16" s="22" t="s">
        <v>9</v>
      </c>
      <c r="E16" s="21">
        <v>15</v>
      </c>
      <c r="F16" s="23">
        <f t="shared" si="0"/>
        <v>0</v>
      </c>
    </row>
    <row r="17" spans="2:6" x14ac:dyDescent="0.25">
      <c r="B17" s="2"/>
      <c r="C17" s="37">
        <v>1</v>
      </c>
      <c r="D17" s="22" t="s">
        <v>10</v>
      </c>
      <c r="E17" s="21">
        <v>15</v>
      </c>
      <c r="F17" s="23">
        <f t="shared" si="0"/>
        <v>0</v>
      </c>
    </row>
    <row r="18" spans="2:6" x14ac:dyDescent="0.25">
      <c r="B18" s="2"/>
      <c r="C18" s="37">
        <v>1</v>
      </c>
      <c r="D18" s="22" t="s">
        <v>11</v>
      </c>
      <c r="E18" s="21">
        <v>15</v>
      </c>
      <c r="F18" s="23">
        <f t="shared" si="0"/>
        <v>0</v>
      </c>
    </row>
    <row r="19" spans="2:6" x14ac:dyDescent="0.25">
      <c r="B19" s="2"/>
      <c r="C19" s="37">
        <v>1</v>
      </c>
      <c r="D19" s="22" t="s">
        <v>12</v>
      </c>
      <c r="E19" s="21">
        <v>15</v>
      </c>
      <c r="F19" s="23">
        <f t="shared" si="0"/>
        <v>0</v>
      </c>
    </row>
    <row r="20" spans="2:6" x14ac:dyDescent="0.25">
      <c r="B20" s="2"/>
      <c r="C20" s="37">
        <v>1</v>
      </c>
      <c r="D20" s="22" t="s">
        <v>13</v>
      </c>
      <c r="E20" s="21">
        <v>15</v>
      </c>
      <c r="F20" s="23">
        <f t="shared" si="0"/>
        <v>0</v>
      </c>
    </row>
    <row r="21" spans="2:6" x14ac:dyDescent="0.25">
      <c r="B21" s="2"/>
      <c r="C21" s="37">
        <v>1</v>
      </c>
      <c r="D21" s="22" t="s">
        <v>14</v>
      </c>
      <c r="E21" s="21">
        <v>15</v>
      </c>
      <c r="F21" s="23">
        <f t="shared" si="0"/>
        <v>0</v>
      </c>
    </row>
    <row r="22" spans="2:6" ht="13.8" thickBot="1" x14ac:dyDescent="0.3">
      <c r="B22" s="3"/>
      <c r="C22" s="38">
        <v>1</v>
      </c>
      <c r="D22" s="25" t="s">
        <v>15</v>
      </c>
      <c r="E22" s="24">
        <v>15</v>
      </c>
      <c r="F22" s="26">
        <f t="shared" si="0"/>
        <v>0</v>
      </c>
    </row>
    <row r="23" spans="2:6" x14ac:dyDescent="0.25">
      <c r="C23" s="8"/>
      <c r="D23" s="27" t="s">
        <v>22</v>
      </c>
      <c r="E23" s="9"/>
      <c r="F23" s="9">
        <f>SUM(F10:F22)</f>
        <v>0</v>
      </c>
    </row>
    <row r="25" spans="2:6" s="11" customFormat="1" ht="25.2" customHeight="1" thickBot="1" x14ac:dyDescent="0.35">
      <c r="B25" s="12" t="s">
        <v>20</v>
      </c>
      <c r="E25" s="13"/>
    </row>
    <row r="26" spans="2:6" ht="13.8" thickBot="1" x14ac:dyDescent="0.3">
      <c r="B26" s="14" t="s">
        <v>19</v>
      </c>
      <c r="C26" s="15" t="s">
        <v>16</v>
      </c>
      <c r="D26" s="15" t="s">
        <v>0</v>
      </c>
      <c r="E26" s="16" t="s">
        <v>3</v>
      </c>
      <c r="F26" s="17" t="s">
        <v>1</v>
      </c>
    </row>
    <row r="27" spans="2:6" x14ac:dyDescent="0.25">
      <c r="B27" s="4"/>
      <c r="C27" s="28">
        <v>1</v>
      </c>
      <c r="D27" s="29" t="s">
        <v>17</v>
      </c>
      <c r="E27" s="28">
        <v>30</v>
      </c>
      <c r="F27" s="30">
        <f t="shared" ref="F27:F33" si="1">ROUNDUP((B27*E27/C27),0)</f>
        <v>0</v>
      </c>
    </row>
    <row r="28" spans="2:6" x14ac:dyDescent="0.25">
      <c r="B28" s="2"/>
      <c r="C28" s="37">
        <v>1</v>
      </c>
      <c r="D28" s="22" t="s">
        <v>5</v>
      </c>
      <c r="E28" s="21">
        <v>10</v>
      </c>
      <c r="F28" s="23">
        <f t="shared" si="1"/>
        <v>0</v>
      </c>
    </row>
    <row r="29" spans="2:6" x14ac:dyDescent="0.25">
      <c r="B29" s="2"/>
      <c r="C29" s="37">
        <v>1</v>
      </c>
      <c r="D29" s="22" t="s">
        <v>6</v>
      </c>
      <c r="E29" s="21">
        <v>10</v>
      </c>
      <c r="F29" s="23">
        <f t="shared" si="1"/>
        <v>0</v>
      </c>
    </row>
    <row r="30" spans="2:6" x14ac:dyDescent="0.25">
      <c r="B30" s="2"/>
      <c r="C30" s="37">
        <v>1</v>
      </c>
      <c r="D30" s="22" t="s">
        <v>7</v>
      </c>
      <c r="E30" s="21">
        <v>10</v>
      </c>
      <c r="F30" s="23">
        <f t="shared" si="1"/>
        <v>0</v>
      </c>
    </row>
    <row r="31" spans="2:6" x14ac:dyDescent="0.25">
      <c r="B31" s="2"/>
      <c r="C31" s="37">
        <v>1</v>
      </c>
      <c r="D31" s="22" t="s">
        <v>8</v>
      </c>
      <c r="E31" s="21">
        <v>10</v>
      </c>
      <c r="F31" s="23">
        <f t="shared" si="1"/>
        <v>0</v>
      </c>
    </row>
    <row r="32" spans="2:6" x14ac:dyDescent="0.25">
      <c r="B32" s="2"/>
      <c r="C32" s="37">
        <v>1</v>
      </c>
      <c r="D32" s="22" t="s">
        <v>9</v>
      </c>
      <c r="E32" s="21">
        <v>10</v>
      </c>
      <c r="F32" s="23">
        <f t="shared" si="1"/>
        <v>0</v>
      </c>
    </row>
    <row r="33" spans="2:6" ht="13.8" thickBot="1" x14ac:dyDescent="0.3">
      <c r="B33" s="3"/>
      <c r="C33" s="38">
        <v>1</v>
      </c>
      <c r="D33" s="25" t="s">
        <v>10</v>
      </c>
      <c r="E33" s="24">
        <v>10</v>
      </c>
      <c r="F33" s="26">
        <f t="shared" si="1"/>
        <v>0</v>
      </c>
    </row>
    <row r="34" spans="2:6" x14ac:dyDescent="0.25">
      <c r="C34" s="8"/>
      <c r="D34" s="27" t="s">
        <v>35</v>
      </c>
      <c r="E34" s="9"/>
      <c r="F34" s="9">
        <f>SUM(F27:F33)</f>
        <v>0</v>
      </c>
    </row>
    <row r="36" spans="2:6" s="11" customFormat="1" ht="25.2" customHeight="1" thickBot="1" x14ac:dyDescent="0.35">
      <c r="B36" s="12" t="s">
        <v>23</v>
      </c>
      <c r="E36" s="13"/>
    </row>
    <row r="37" spans="2:6" ht="13.8" thickBot="1" x14ac:dyDescent="0.3">
      <c r="B37" s="31" t="s">
        <v>19</v>
      </c>
      <c r="C37" s="32" t="s">
        <v>16</v>
      </c>
      <c r="D37" s="32" t="s">
        <v>0</v>
      </c>
      <c r="E37" s="33" t="s">
        <v>3</v>
      </c>
      <c r="F37" s="34" t="s">
        <v>1</v>
      </c>
    </row>
    <row r="38" spans="2:6" x14ac:dyDescent="0.25">
      <c r="B38" s="1"/>
      <c r="C38" s="18">
        <v>1</v>
      </c>
      <c r="D38" s="19" t="s">
        <v>17</v>
      </c>
      <c r="E38" s="18">
        <v>30</v>
      </c>
      <c r="F38" s="20">
        <f t="shared" ref="F38:F42" si="2">ROUNDUP((B38*E38/C38),0)</f>
        <v>0</v>
      </c>
    </row>
    <row r="39" spans="2:6" x14ac:dyDescent="0.25">
      <c r="B39" s="2"/>
      <c r="C39" s="21">
        <v>1</v>
      </c>
      <c r="D39" s="22" t="s">
        <v>5</v>
      </c>
      <c r="E39" s="21">
        <v>20</v>
      </c>
      <c r="F39" s="23">
        <f t="shared" si="2"/>
        <v>0</v>
      </c>
    </row>
    <row r="40" spans="2:6" x14ac:dyDescent="0.25">
      <c r="B40" s="2"/>
      <c r="C40" s="37">
        <v>1</v>
      </c>
      <c r="D40" s="22" t="s">
        <v>24</v>
      </c>
      <c r="E40" s="21">
        <v>10</v>
      </c>
      <c r="F40" s="23">
        <f t="shared" si="2"/>
        <v>0</v>
      </c>
    </row>
    <row r="41" spans="2:6" x14ac:dyDescent="0.25">
      <c r="B41" s="2"/>
      <c r="C41" s="37">
        <v>1</v>
      </c>
      <c r="D41" s="22" t="s">
        <v>25</v>
      </c>
      <c r="E41" s="21">
        <v>10</v>
      </c>
      <c r="F41" s="23">
        <f t="shared" si="2"/>
        <v>0</v>
      </c>
    </row>
    <row r="42" spans="2:6" x14ac:dyDescent="0.25">
      <c r="B42" s="2"/>
      <c r="C42" s="37">
        <v>1</v>
      </c>
      <c r="D42" s="22" t="s">
        <v>26</v>
      </c>
      <c r="E42" s="21">
        <v>10</v>
      </c>
      <c r="F42" s="23">
        <f t="shared" si="2"/>
        <v>0</v>
      </c>
    </row>
    <row r="43" spans="2:6" ht="13.8" thickBot="1" x14ac:dyDescent="0.3">
      <c r="B43" s="3"/>
      <c r="C43" s="38">
        <v>1</v>
      </c>
      <c r="D43" s="25" t="s">
        <v>27</v>
      </c>
      <c r="E43" s="24">
        <v>10</v>
      </c>
      <c r="F43" s="26">
        <f>ROUNDUP((IF(B43&gt;0,1,0)*E43/C43),0)</f>
        <v>0</v>
      </c>
    </row>
    <row r="44" spans="2:6" x14ac:dyDescent="0.25">
      <c r="C44" s="8"/>
      <c r="D44" s="27" t="s">
        <v>36</v>
      </c>
      <c r="E44" s="9"/>
      <c r="F44" s="9">
        <f>SUM(F38:F43)</f>
        <v>0</v>
      </c>
    </row>
    <row r="46" spans="2:6" s="11" customFormat="1" ht="25.2" customHeight="1" thickBot="1" x14ac:dyDescent="0.35">
      <c r="B46" s="12" t="s">
        <v>28</v>
      </c>
      <c r="E46" s="13"/>
    </row>
    <row r="47" spans="2:6" ht="13.8" thickBot="1" x14ac:dyDescent="0.3">
      <c r="B47" s="31" t="s">
        <v>19</v>
      </c>
      <c r="C47" s="32" t="s">
        <v>16</v>
      </c>
      <c r="D47" s="32" t="s">
        <v>0</v>
      </c>
      <c r="E47" s="33" t="s">
        <v>3</v>
      </c>
      <c r="F47" s="34" t="s">
        <v>1</v>
      </c>
    </row>
    <row r="48" spans="2:6" x14ac:dyDescent="0.25">
      <c r="B48" s="1"/>
      <c r="C48" s="18">
        <v>1</v>
      </c>
      <c r="D48" s="19" t="s">
        <v>29</v>
      </c>
      <c r="E48" s="18">
        <v>30</v>
      </c>
      <c r="F48" s="20">
        <f t="shared" ref="F48:F50" si="3">ROUNDUP((B48*E48/C48),0)</f>
        <v>0</v>
      </c>
    </row>
    <row r="49" spans="2:6" x14ac:dyDescent="0.25">
      <c r="B49" s="2"/>
      <c r="C49" s="37">
        <v>1</v>
      </c>
      <c r="D49" s="22" t="s">
        <v>30</v>
      </c>
      <c r="E49" s="21">
        <v>10</v>
      </c>
      <c r="F49" s="23">
        <f t="shared" si="3"/>
        <v>0</v>
      </c>
    </row>
    <row r="50" spans="2:6" x14ac:dyDescent="0.25">
      <c r="B50" s="2"/>
      <c r="C50" s="37">
        <v>1</v>
      </c>
      <c r="D50" s="22" t="s">
        <v>31</v>
      </c>
      <c r="E50" s="21">
        <v>10</v>
      </c>
      <c r="F50" s="23">
        <f t="shared" si="3"/>
        <v>0</v>
      </c>
    </row>
    <row r="51" spans="2:6" ht="13.8" thickBot="1" x14ac:dyDescent="0.3">
      <c r="B51" s="3"/>
      <c r="C51" s="38">
        <v>1</v>
      </c>
      <c r="D51" s="25" t="s">
        <v>32</v>
      </c>
      <c r="E51" s="24">
        <v>10</v>
      </c>
      <c r="F51" s="26">
        <f>ROUNDUP((IF(B51&gt;0,1,0)*E51/C51),0)</f>
        <v>0</v>
      </c>
    </row>
    <row r="52" spans="2:6" x14ac:dyDescent="0.25">
      <c r="C52" s="8"/>
      <c r="D52" s="27" t="s">
        <v>37</v>
      </c>
      <c r="E52" s="9"/>
      <c r="F52" s="9">
        <f>SUM(F48:F51)</f>
        <v>0</v>
      </c>
    </row>
    <row r="54" spans="2:6" ht="17.399999999999999" x14ac:dyDescent="0.3">
      <c r="C54" s="7" t="s">
        <v>38</v>
      </c>
      <c r="F54" s="36">
        <f>F23+F34+F44+F52</f>
        <v>0</v>
      </c>
    </row>
    <row r="56" spans="2:6" s="27" customFormat="1" ht="40.049999999999997" customHeight="1" x14ac:dyDescent="0.25">
      <c r="B56" s="41" t="s">
        <v>49</v>
      </c>
      <c r="C56" s="41"/>
      <c r="D56" s="41"/>
      <c r="E56" s="41"/>
      <c r="F56" s="41"/>
    </row>
  </sheetData>
  <sheetProtection algorithmName="SHA-512" hashValue="I6P09VNgw+89O4yF2yo8xIMmC/yC6oH2b5uVYD/6XXxrKmlXqY+3I8crlhJWx9qaNQTwlX1jG8E16bQYgP535A==" saltValue="w4Adnew+mBlx9nULppHkvA==" spinCount="100000" sheet="1" objects="1" scenarios="1" selectLockedCells="1"/>
  <mergeCells count="3">
    <mergeCell ref="C6:F6"/>
    <mergeCell ref="C5:F5"/>
    <mergeCell ref="B56:F56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F56"/>
  <sheetViews>
    <sheetView workbookViewId="0">
      <selection activeCell="C6" sqref="C6:F6"/>
    </sheetView>
  </sheetViews>
  <sheetFormatPr baseColWidth="10" defaultColWidth="11.5546875" defaultRowHeight="13.2" x14ac:dyDescent="0.25"/>
  <cols>
    <col min="1" max="1" width="1.6640625" style="5" customWidth="1"/>
    <col min="2" max="2" width="10.88671875" style="8" customWidth="1"/>
    <col min="3" max="3" width="12.44140625" style="5" bestFit="1" customWidth="1"/>
    <col min="4" max="4" width="35.88671875" style="5" bestFit="1" customWidth="1"/>
    <col min="5" max="5" width="7.6640625" style="8" bestFit="1" customWidth="1"/>
    <col min="6" max="6" width="12.6640625" style="5" bestFit="1" customWidth="1"/>
    <col min="7" max="7" width="11.5546875" style="5"/>
    <col min="8" max="8" width="51.6640625" style="5" bestFit="1" customWidth="1"/>
    <col min="9" max="16384" width="11.5546875" style="5"/>
  </cols>
  <sheetData>
    <row r="1" spans="2:6" ht="21" x14ac:dyDescent="0.4">
      <c r="B1" s="6" t="s">
        <v>21</v>
      </c>
      <c r="C1" s="7"/>
      <c r="D1" s="7"/>
      <c r="E1" s="7"/>
      <c r="F1" s="7"/>
    </row>
    <row r="2" spans="2:6" ht="17.399999999999999" x14ac:dyDescent="0.3">
      <c r="B2" s="7" t="s">
        <v>33</v>
      </c>
      <c r="C2" s="7"/>
      <c r="D2" s="7"/>
      <c r="E2" s="7"/>
      <c r="F2" s="7"/>
    </row>
    <row r="4" spans="2:6" ht="25.2" customHeight="1" x14ac:dyDescent="0.4">
      <c r="B4" s="9" t="s">
        <v>34</v>
      </c>
      <c r="C4" s="39" t="str">
        <f>'SR-Soll'!C4</f>
        <v>2025/26</v>
      </c>
      <c r="D4" s="6"/>
      <c r="E4" s="10"/>
      <c r="F4" s="6"/>
    </row>
    <row r="5" spans="2:6" ht="25.2" customHeight="1" x14ac:dyDescent="0.4">
      <c r="B5" s="9" t="s">
        <v>42</v>
      </c>
      <c r="C5" s="42" t="str">
        <f>'SR-Soll'!C5:F5</f>
        <v>Name SG/Verein</v>
      </c>
      <c r="D5" s="42"/>
      <c r="E5" s="42"/>
      <c r="F5" s="42"/>
    </row>
    <row r="6" spans="2:6" ht="25.2" customHeight="1" x14ac:dyDescent="0.4">
      <c r="B6" s="9" t="s">
        <v>44</v>
      </c>
      <c r="C6" s="40"/>
      <c r="D6" s="40"/>
      <c r="E6" s="40"/>
      <c r="F6" s="40"/>
    </row>
    <row r="8" spans="2:6" s="11" customFormat="1" ht="25.2" customHeight="1" thickBot="1" x14ac:dyDescent="0.35">
      <c r="B8" s="12" t="s">
        <v>18</v>
      </c>
      <c r="E8" s="13"/>
    </row>
    <row r="9" spans="2:6" ht="13.8" thickBot="1" x14ac:dyDescent="0.3">
      <c r="B9" s="14" t="s">
        <v>19</v>
      </c>
      <c r="C9" s="15" t="s">
        <v>16</v>
      </c>
      <c r="D9" s="15" t="s">
        <v>0</v>
      </c>
      <c r="E9" s="16" t="s">
        <v>3</v>
      </c>
      <c r="F9" s="17" t="s">
        <v>1</v>
      </c>
    </row>
    <row r="10" spans="2:6" x14ac:dyDescent="0.25">
      <c r="B10" s="1"/>
      <c r="C10" s="18">
        <v>1</v>
      </c>
      <c r="D10" s="19" t="s">
        <v>2</v>
      </c>
      <c r="E10" s="18">
        <v>90</v>
      </c>
      <c r="F10" s="20">
        <f t="shared" ref="F10:F22" si="0">ROUNDUP((B10*E10/C10),0)</f>
        <v>0</v>
      </c>
    </row>
    <row r="11" spans="2:6" x14ac:dyDescent="0.25">
      <c r="B11" s="2"/>
      <c r="C11" s="21">
        <v>1</v>
      </c>
      <c r="D11" s="22" t="s">
        <v>4</v>
      </c>
      <c r="E11" s="21">
        <v>60</v>
      </c>
      <c r="F11" s="23">
        <f t="shared" si="0"/>
        <v>0</v>
      </c>
    </row>
    <row r="12" spans="2:6" x14ac:dyDescent="0.25">
      <c r="B12" s="2"/>
      <c r="C12" s="37">
        <v>1</v>
      </c>
      <c r="D12" s="22" t="s">
        <v>5</v>
      </c>
      <c r="E12" s="21">
        <v>30</v>
      </c>
      <c r="F12" s="23">
        <f t="shared" si="0"/>
        <v>0</v>
      </c>
    </row>
    <row r="13" spans="2:6" x14ac:dyDescent="0.25">
      <c r="B13" s="2"/>
      <c r="C13" s="37">
        <v>1</v>
      </c>
      <c r="D13" s="22" t="s">
        <v>6</v>
      </c>
      <c r="E13" s="21">
        <v>30</v>
      </c>
      <c r="F13" s="23">
        <f t="shared" si="0"/>
        <v>0</v>
      </c>
    </row>
    <row r="14" spans="2:6" x14ac:dyDescent="0.25">
      <c r="B14" s="2"/>
      <c r="C14" s="37">
        <v>1</v>
      </c>
      <c r="D14" s="22" t="s">
        <v>7</v>
      </c>
      <c r="E14" s="21">
        <v>30</v>
      </c>
      <c r="F14" s="23">
        <f t="shared" si="0"/>
        <v>0</v>
      </c>
    </row>
    <row r="15" spans="2:6" x14ac:dyDescent="0.25">
      <c r="B15" s="2"/>
      <c r="C15" s="37">
        <v>1</v>
      </c>
      <c r="D15" s="22" t="s">
        <v>8</v>
      </c>
      <c r="E15" s="21">
        <v>15</v>
      </c>
      <c r="F15" s="23">
        <f t="shared" si="0"/>
        <v>0</v>
      </c>
    </row>
    <row r="16" spans="2:6" x14ac:dyDescent="0.25">
      <c r="B16" s="2"/>
      <c r="C16" s="37">
        <v>1</v>
      </c>
      <c r="D16" s="22" t="s">
        <v>9</v>
      </c>
      <c r="E16" s="21">
        <v>15</v>
      </c>
      <c r="F16" s="23">
        <f t="shared" si="0"/>
        <v>0</v>
      </c>
    </row>
    <row r="17" spans="2:6" x14ac:dyDescent="0.25">
      <c r="B17" s="2"/>
      <c r="C17" s="37">
        <v>1</v>
      </c>
      <c r="D17" s="22" t="s">
        <v>10</v>
      </c>
      <c r="E17" s="21">
        <v>15</v>
      </c>
      <c r="F17" s="23">
        <f t="shared" si="0"/>
        <v>0</v>
      </c>
    </row>
    <row r="18" spans="2:6" x14ac:dyDescent="0.25">
      <c r="B18" s="2"/>
      <c r="C18" s="37">
        <v>1</v>
      </c>
      <c r="D18" s="22" t="s">
        <v>11</v>
      </c>
      <c r="E18" s="21">
        <v>15</v>
      </c>
      <c r="F18" s="23">
        <f t="shared" si="0"/>
        <v>0</v>
      </c>
    </row>
    <row r="19" spans="2:6" x14ac:dyDescent="0.25">
      <c r="B19" s="2"/>
      <c r="C19" s="37">
        <v>1</v>
      </c>
      <c r="D19" s="22" t="s">
        <v>12</v>
      </c>
      <c r="E19" s="21">
        <v>15</v>
      </c>
      <c r="F19" s="23">
        <f t="shared" si="0"/>
        <v>0</v>
      </c>
    </row>
    <row r="20" spans="2:6" x14ac:dyDescent="0.25">
      <c r="B20" s="2"/>
      <c r="C20" s="37">
        <v>1</v>
      </c>
      <c r="D20" s="22" t="s">
        <v>13</v>
      </c>
      <c r="E20" s="21">
        <v>15</v>
      </c>
      <c r="F20" s="23">
        <f t="shared" si="0"/>
        <v>0</v>
      </c>
    </row>
    <row r="21" spans="2:6" x14ac:dyDescent="0.25">
      <c r="B21" s="2"/>
      <c r="C21" s="37">
        <v>1</v>
      </c>
      <c r="D21" s="22" t="s">
        <v>14</v>
      </c>
      <c r="E21" s="21">
        <v>15</v>
      </c>
      <c r="F21" s="23">
        <f t="shared" si="0"/>
        <v>0</v>
      </c>
    </row>
    <row r="22" spans="2:6" ht="13.8" thickBot="1" x14ac:dyDescent="0.3">
      <c r="B22" s="3"/>
      <c r="C22" s="38">
        <v>1</v>
      </c>
      <c r="D22" s="25" t="s">
        <v>15</v>
      </c>
      <c r="E22" s="24">
        <v>15</v>
      </c>
      <c r="F22" s="26">
        <f t="shared" si="0"/>
        <v>0</v>
      </c>
    </row>
    <row r="23" spans="2:6" x14ac:dyDescent="0.25">
      <c r="C23" s="8"/>
      <c r="D23" s="27" t="s">
        <v>22</v>
      </c>
      <c r="E23" s="9"/>
      <c r="F23" s="9">
        <f>SUM(F10:F22)</f>
        <v>0</v>
      </c>
    </row>
    <row r="25" spans="2:6" s="11" customFormat="1" ht="25.2" customHeight="1" thickBot="1" x14ac:dyDescent="0.35">
      <c r="B25" s="12" t="s">
        <v>20</v>
      </c>
      <c r="E25" s="13"/>
    </row>
    <row r="26" spans="2:6" ht="13.8" thickBot="1" x14ac:dyDescent="0.3">
      <c r="B26" s="14" t="s">
        <v>19</v>
      </c>
      <c r="C26" s="15" t="s">
        <v>16</v>
      </c>
      <c r="D26" s="15" t="s">
        <v>0</v>
      </c>
      <c r="E26" s="16" t="s">
        <v>3</v>
      </c>
      <c r="F26" s="17" t="s">
        <v>1</v>
      </c>
    </row>
    <row r="27" spans="2:6" x14ac:dyDescent="0.25">
      <c r="B27" s="4"/>
      <c r="C27" s="28">
        <v>1</v>
      </c>
      <c r="D27" s="29" t="s">
        <v>17</v>
      </c>
      <c r="E27" s="28">
        <v>30</v>
      </c>
      <c r="F27" s="30">
        <f t="shared" ref="F27:F33" si="1">ROUNDUP((B27*E27/C27),0)</f>
        <v>0</v>
      </c>
    </row>
    <row r="28" spans="2:6" x14ac:dyDescent="0.25">
      <c r="B28" s="2"/>
      <c r="C28" s="37">
        <v>1</v>
      </c>
      <c r="D28" s="22" t="s">
        <v>5</v>
      </c>
      <c r="E28" s="21">
        <v>10</v>
      </c>
      <c r="F28" s="23">
        <f t="shared" si="1"/>
        <v>0</v>
      </c>
    </row>
    <row r="29" spans="2:6" x14ac:dyDescent="0.25">
      <c r="B29" s="2"/>
      <c r="C29" s="37">
        <v>1</v>
      </c>
      <c r="D29" s="22" t="s">
        <v>6</v>
      </c>
      <c r="E29" s="21">
        <v>10</v>
      </c>
      <c r="F29" s="23">
        <f t="shared" si="1"/>
        <v>0</v>
      </c>
    </row>
    <row r="30" spans="2:6" x14ac:dyDescent="0.25">
      <c r="B30" s="2"/>
      <c r="C30" s="37">
        <v>1</v>
      </c>
      <c r="D30" s="22" t="s">
        <v>7</v>
      </c>
      <c r="E30" s="21">
        <v>10</v>
      </c>
      <c r="F30" s="23">
        <f t="shared" si="1"/>
        <v>0</v>
      </c>
    </row>
    <row r="31" spans="2:6" x14ac:dyDescent="0.25">
      <c r="B31" s="2"/>
      <c r="C31" s="37">
        <v>1</v>
      </c>
      <c r="D31" s="22" t="s">
        <v>8</v>
      </c>
      <c r="E31" s="21">
        <v>10</v>
      </c>
      <c r="F31" s="23">
        <f t="shared" si="1"/>
        <v>0</v>
      </c>
    </row>
    <row r="32" spans="2:6" x14ac:dyDescent="0.25">
      <c r="B32" s="2"/>
      <c r="C32" s="37">
        <v>1</v>
      </c>
      <c r="D32" s="22" t="s">
        <v>9</v>
      </c>
      <c r="E32" s="21">
        <v>10</v>
      </c>
      <c r="F32" s="23">
        <f t="shared" si="1"/>
        <v>0</v>
      </c>
    </row>
    <row r="33" spans="2:6" ht="13.8" thickBot="1" x14ac:dyDescent="0.3">
      <c r="B33" s="3"/>
      <c r="C33" s="38">
        <v>1</v>
      </c>
      <c r="D33" s="25" t="s">
        <v>10</v>
      </c>
      <c r="E33" s="24">
        <v>10</v>
      </c>
      <c r="F33" s="26">
        <f t="shared" si="1"/>
        <v>0</v>
      </c>
    </row>
    <row r="34" spans="2:6" x14ac:dyDescent="0.25">
      <c r="C34" s="8"/>
      <c r="D34" s="27" t="s">
        <v>35</v>
      </c>
      <c r="E34" s="9"/>
      <c r="F34" s="9">
        <f>SUM(F27:F33)</f>
        <v>0</v>
      </c>
    </row>
    <row r="36" spans="2:6" s="11" customFormat="1" ht="25.2" customHeight="1" thickBot="1" x14ac:dyDescent="0.35">
      <c r="B36" s="12" t="s">
        <v>23</v>
      </c>
      <c r="E36" s="13"/>
    </row>
    <row r="37" spans="2:6" ht="13.8" thickBot="1" x14ac:dyDescent="0.3">
      <c r="B37" s="31" t="s">
        <v>19</v>
      </c>
      <c r="C37" s="32" t="s">
        <v>16</v>
      </c>
      <c r="D37" s="32" t="s">
        <v>0</v>
      </c>
      <c r="E37" s="33" t="s">
        <v>3</v>
      </c>
      <c r="F37" s="34" t="s">
        <v>1</v>
      </c>
    </row>
    <row r="38" spans="2:6" x14ac:dyDescent="0.25">
      <c r="B38" s="1"/>
      <c r="C38" s="18">
        <v>1</v>
      </c>
      <c r="D38" s="19" t="s">
        <v>17</v>
      </c>
      <c r="E38" s="18">
        <v>30</v>
      </c>
      <c r="F38" s="20">
        <f t="shared" ref="F38:F42" si="2">ROUNDUP((B38*E38/C38),0)</f>
        <v>0</v>
      </c>
    </row>
    <row r="39" spans="2:6" x14ac:dyDescent="0.25">
      <c r="B39" s="2"/>
      <c r="C39" s="21">
        <v>1</v>
      </c>
      <c r="D39" s="22" t="s">
        <v>5</v>
      </c>
      <c r="E39" s="21">
        <v>20</v>
      </c>
      <c r="F39" s="23">
        <f t="shared" si="2"/>
        <v>0</v>
      </c>
    </row>
    <row r="40" spans="2:6" x14ac:dyDescent="0.25">
      <c r="B40" s="2"/>
      <c r="C40" s="37">
        <v>1</v>
      </c>
      <c r="D40" s="22" t="s">
        <v>24</v>
      </c>
      <c r="E40" s="21">
        <v>10</v>
      </c>
      <c r="F40" s="23">
        <f t="shared" si="2"/>
        <v>0</v>
      </c>
    </row>
    <row r="41" spans="2:6" x14ac:dyDescent="0.25">
      <c r="B41" s="2"/>
      <c r="C41" s="37">
        <v>1</v>
      </c>
      <c r="D41" s="22" t="s">
        <v>25</v>
      </c>
      <c r="E41" s="21">
        <v>10</v>
      </c>
      <c r="F41" s="23">
        <f t="shared" si="2"/>
        <v>0</v>
      </c>
    </row>
    <row r="42" spans="2:6" x14ac:dyDescent="0.25">
      <c r="B42" s="2"/>
      <c r="C42" s="37">
        <v>1</v>
      </c>
      <c r="D42" s="22" t="s">
        <v>26</v>
      </c>
      <c r="E42" s="21">
        <v>10</v>
      </c>
      <c r="F42" s="23">
        <f t="shared" si="2"/>
        <v>0</v>
      </c>
    </row>
    <row r="43" spans="2:6" ht="13.8" thickBot="1" x14ac:dyDescent="0.3">
      <c r="B43" s="3"/>
      <c r="C43" s="38">
        <v>1</v>
      </c>
      <c r="D43" s="25" t="s">
        <v>27</v>
      </c>
      <c r="E43" s="24">
        <v>10</v>
      </c>
      <c r="F43" s="26">
        <f>ROUNDUP((IF(B43&gt;0,1,0)*E43/C43),0)</f>
        <v>0</v>
      </c>
    </row>
    <row r="44" spans="2:6" x14ac:dyDescent="0.25">
      <c r="C44" s="8"/>
      <c r="D44" s="27" t="s">
        <v>36</v>
      </c>
      <c r="E44" s="9"/>
      <c r="F44" s="9">
        <f>SUM(F38:F43)</f>
        <v>0</v>
      </c>
    </row>
    <row r="46" spans="2:6" s="11" customFormat="1" ht="25.2" customHeight="1" thickBot="1" x14ac:dyDescent="0.35">
      <c r="B46" s="12" t="s">
        <v>28</v>
      </c>
      <c r="E46" s="13"/>
    </row>
    <row r="47" spans="2:6" ht="13.8" thickBot="1" x14ac:dyDescent="0.3">
      <c r="B47" s="31" t="s">
        <v>19</v>
      </c>
      <c r="C47" s="32" t="s">
        <v>16</v>
      </c>
      <c r="D47" s="32" t="s">
        <v>0</v>
      </c>
      <c r="E47" s="33" t="s">
        <v>3</v>
      </c>
      <c r="F47" s="34" t="s">
        <v>1</v>
      </c>
    </row>
    <row r="48" spans="2:6" x14ac:dyDescent="0.25">
      <c r="B48" s="1"/>
      <c r="C48" s="18">
        <v>1</v>
      </c>
      <c r="D48" s="19" t="s">
        <v>29</v>
      </c>
      <c r="E48" s="18">
        <v>30</v>
      </c>
      <c r="F48" s="20">
        <f t="shared" ref="F48:F50" si="3">ROUNDUP((B48*E48/C48),0)</f>
        <v>0</v>
      </c>
    </row>
    <row r="49" spans="2:6" x14ac:dyDescent="0.25">
      <c r="B49" s="2"/>
      <c r="C49" s="37">
        <v>1</v>
      </c>
      <c r="D49" s="22" t="s">
        <v>30</v>
      </c>
      <c r="E49" s="21">
        <v>10</v>
      </c>
      <c r="F49" s="23">
        <f t="shared" si="3"/>
        <v>0</v>
      </c>
    </row>
    <row r="50" spans="2:6" x14ac:dyDescent="0.25">
      <c r="B50" s="2"/>
      <c r="C50" s="37">
        <v>1</v>
      </c>
      <c r="D50" s="22" t="s">
        <v>31</v>
      </c>
      <c r="E50" s="21">
        <v>10</v>
      </c>
      <c r="F50" s="23">
        <f t="shared" si="3"/>
        <v>0</v>
      </c>
    </row>
    <row r="51" spans="2:6" ht="13.8" thickBot="1" x14ac:dyDescent="0.3">
      <c r="B51" s="3"/>
      <c r="C51" s="38">
        <v>1</v>
      </c>
      <c r="D51" s="25" t="s">
        <v>32</v>
      </c>
      <c r="E51" s="24">
        <v>10</v>
      </c>
      <c r="F51" s="26">
        <f>ROUNDUP((IF(B51&gt;0,1,0)*E51/C51),0)</f>
        <v>0</v>
      </c>
    </row>
    <row r="52" spans="2:6" x14ac:dyDescent="0.25">
      <c r="C52" s="8"/>
      <c r="D52" s="27" t="s">
        <v>37</v>
      </c>
      <c r="E52" s="9"/>
      <c r="F52" s="9">
        <f>SUM(F48:F51)</f>
        <v>0</v>
      </c>
    </row>
    <row r="54" spans="2:6" ht="17.399999999999999" x14ac:dyDescent="0.3">
      <c r="C54" s="7" t="s">
        <v>38</v>
      </c>
      <c r="F54" s="36">
        <f>F23+F34+F44+F52</f>
        <v>0</v>
      </c>
    </row>
    <row r="56" spans="2:6" s="27" customFormat="1" ht="40.049999999999997" customHeight="1" x14ac:dyDescent="0.25">
      <c r="B56" s="41" t="s">
        <v>49</v>
      </c>
      <c r="C56" s="41"/>
      <c r="D56" s="41"/>
      <c r="E56" s="41"/>
      <c r="F56" s="41"/>
    </row>
  </sheetData>
  <sheetProtection algorithmName="SHA-512" hashValue="KOVm8U5BfknvXdBx9y3pTT/xWPRhRxAAeGq7ejDb0vGrbtQIbPxkCSzzGlIYmPbzw/oMLTNx9x4UzU3Z7sa6zw==" saltValue="rdQG0n1ChFRHNxDsX2AKSw==" spinCount="100000" sheet="1" objects="1" scenarios="1" selectLockedCells="1"/>
  <mergeCells count="3">
    <mergeCell ref="C6:F6"/>
    <mergeCell ref="C5:F5"/>
    <mergeCell ref="B56:F56"/>
  </mergeCell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F56"/>
  <sheetViews>
    <sheetView topLeftCell="A4" workbookViewId="0">
      <selection activeCell="C6" sqref="C6:F6"/>
    </sheetView>
  </sheetViews>
  <sheetFormatPr baseColWidth="10" defaultColWidth="11.5546875" defaultRowHeight="13.2" x14ac:dyDescent="0.25"/>
  <cols>
    <col min="1" max="1" width="1.6640625" style="5" customWidth="1"/>
    <col min="2" max="2" width="10.5546875" style="8" customWidth="1"/>
    <col min="3" max="3" width="12.44140625" style="5" bestFit="1" customWidth="1"/>
    <col min="4" max="4" width="35.88671875" style="5" bestFit="1" customWidth="1"/>
    <col min="5" max="5" width="7.6640625" style="8" bestFit="1" customWidth="1"/>
    <col min="6" max="6" width="12.6640625" style="5" bestFit="1" customWidth="1"/>
    <col min="7" max="7" width="11.5546875" style="5"/>
    <col min="8" max="8" width="51.6640625" style="5" bestFit="1" customWidth="1"/>
    <col min="9" max="16384" width="11.5546875" style="5"/>
  </cols>
  <sheetData>
    <row r="1" spans="2:6" ht="21" x14ac:dyDescent="0.4">
      <c r="B1" s="6" t="s">
        <v>21</v>
      </c>
      <c r="C1" s="7"/>
      <c r="D1" s="7"/>
      <c r="E1" s="7"/>
      <c r="F1" s="7"/>
    </row>
    <row r="2" spans="2:6" ht="17.399999999999999" x14ac:dyDescent="0.3">
      <c r="B2" s="7" t="s">
        <v>33</v>
      </c>
      <c r="C2" s="7"/>
      <c r="D2" s="7"/>
      <c r="E2" s="7"/>
      <c r="F2" s="7"/>
    </row>
    <row r="4" spans="2:6" ht="25.2" customHeight="1" x14ac:dyDescent="0.4">
      <c r="B4" s="9" t="s">
        <v>34</v>
      </c>
      <c r="C4" s="39" t="str">
        <f>'SR-Soll'!C4</f>
        <v>2025/26</v>
      </c>
      <c r="D4" s="6"/>
      <c r="E4" s="10"/>
      <c r="F4" s="6"/>
    </row>
    <row r="5" spans="2:6" ht="25.2" customHeight="1" x14ac:dyDescent="0.4">
      <c r="B5" s="9" t="s">
        <v>45</v>
      </c>
      <c r="C5" s="42" t="str">
        <f>'SR-Soll'!C5:F5</f>
        <v>Name SG/Verein</v>
      </c>
      <c r="D5" s="42"/>
      <c r="E5" s="42"/>
      <c r="F5" s="42"/>
    </row>
    <row r="6" spans="2:6" ht="25.2" customHeight="1" x14ac:dyDescent="0.4">
      <c r="B6" s="9" t="s">
        <v>46</v>
      </c>
      <c r="C6" s="40"/>
      <c r="D6" s="40"/>
      <c r="E6" s="40"/>
      <c r="F6" s="40"/>
    </row>
    <row r="8" spans="2:6" s="11" customFormat="1" ht="25.2" customHeight="1" thickBot="1" x14ac:dyDescent="0.35">
      <c r="B8" s="12" t="s">
        <v>18</v>
      </c>
      <c r="E8" s="13"/>
    </row>
    <row r="9" spans="2:6" ht="13.8" thickBot="1" x14ac:dyDescent="0.3">
      <c r="B9" s="14" t="s">
        <v>19</v>
      </c>
      <c r="C9" s="15" t="s">
        <v>16</v>
      </c>
      <c r="D9" s="15" t="s">
        <v>0</v>
      </c>
      <c r="E9" s="16" t="s">
        <v>3</v>
      </c>
      <c r="F9" s="17" t="s">
        <v>1</v>
      </c>
    </row>
    <row r="10" spans="2:6" x14ac:dyDescent="0.25">
      <c r="B10" s="1"/>
      <c r="C10" s="18">
        <v>1</v>
      </c>
      <c r="D10" s="19" t="s">
        <v>2</v>
      </c>
      <c r="E10" s="18">
        <v>90</v>
      </c>
      <c r="F10" s="20">
        <f t="shared" ref="F10:F22" si="0">ROUNDUP((B10*E10/C10),0)</f>
        <v>0</v>
      </c>
    </row>
    <row r="11" spans="2:6" x14ac:dyDescent="0.25">
      <c r="B11" s="2"/>
      <c r="C11" s="21">
        <v>1</v>
      </c>
      <c r="D11" s="22" t="s">
        <v>4</v>
      </c>
      <c r="E11" s="21">
        <v>60</v>
      </c>
      <c r="F11" s="23">
        <f t="shared" si="0"/>
        <v>0</v>
      </c>
    </row>
    <row r="12" spans="2:6" x14ac:dyDescent="0.25">
      <c r="B12" s="2"/>
      <c r="C12" s="37">
        <v>1</v>
      </c>
      <c r="D12" s="22" t="s">
        <v>5</v>
      </c>
      <c r="E12" s="21">
        <v>30</v>
      </c>
      <c r="F12" s="23">
        <f t="shared" si="0"/>
        <v>0</v>
      </c>
    </row>
    <row r="13" spans="2:6" x14ac:dyDescent="0.25">
      <c r="B13" s="2"/>
      <c r="C13" s="37">
        <v>1</v>
      </c>
      <c r="D13" s="22" t="s">
        <v>6</v>
      </c>
      <c r="E13" s="21">
        <v>30</v>
      </c>
      <c r="F13" s="23">
        <f t="shared" si="0"/>
        <v>0</v>
      </c>
    </row>
    <row r="14" spans="2:6" x14ac:dyDescent="0.25">
      <c r="B14" s="2"/>
      <c r="C14" s="37">
        <v>4</v>
      </c>
      <c r="D14" s="22" t="s">
        <v>7</v>
      </c>
      <c r="E14" s="21">
        <v>30</v>
      </c>
      <c r="F14" s="23">
        <f t="shared" si="0"/>
        <v>0</v>
      </c>
    </row>
    <row r="15" spans="2:6" x14ac:dyDescent="0.25">
      <c r="B15" s="2"/>
      <c r="C15" s="37">
        <v>1</v>
      </c>
      <c r="D15" s="22" t="s">
        <v>8</v>
      </c>
      <c r="E15" s="21">
        <v>15</v>
      </c>
      <c r="F15" s="23">
        <f t="shared" si="0"/>
        <v>0</v>
      </c>
    </row>
    <row r="16" spans="2:6" x14ac:dyDescent="0.25">
      <c r="B16" s="2"/>
      <c r="C16" s="37">
        <v>1</v>
      </c>
      <c r="D16" s="22" t="s">
        <v>9</v>
      </c>
      <c r="E16" s="21">
        <v>15</v>
      </c>
      <c r="F16" s="23">
        <f t="shared" si="0"/>
        <v>0</v>
      </c>
    </row>
    <row r="17" spans="2:6" x14ac:dyDescent="0.25">
      <c r="B17" s="2"/>
      <c r="C17" s="37">
        <v>1</v>
      </c>
      <c r="D17" s="22" t="s">
        <v>10</v>
      </c>
      <c r="E17" s="21">
        <v>15</v>
      </c>
      <c r="F17" s="23">
        <f t="shared" si="0"/>
        <v>0</v>
      </c>
    </row>
    <row r="18" spans="2:6" x14ac:dyDescent="0.25">
      <c r="B18" s="2"/>
      <c r="C18" s="37">
        <v>1</v>
      </c>
      <c r="D18" s="22" t="s">
        <v>11</v>
      </c>
      <c r="E18" s="21">
        <v>15</v>
      </c>
      <c r="F18" s="23">
        <f t="shared" si="0"/>
        <v>0</v>
      </c>
    </row>
    <row r="19" spans="2:6" x14ac:dyDescent="0.25">
      <c r="B19" s="2"/>
      <c r="C19" s="37">
        <v>1</v>
      </c>
      <c r="D19" s="22" t="s">
        <v>12</v>
      </c>
      <c r="E19" s="21">
        <v>15</v>
      </c>
      <c r="F19" s="23">
        <f t="shared" si="0"/>
        <v>0</v>
      </c>
    </row>
    <row r="20" spans="2:6" x14ac:dyDescent="0.25">
      <c r="B20" s="2"/>
      <c r="C20" s="37">
        <v>1</v>
      </c>
      <c r="D20" s="22" t="s">
        <v>13</v>
      </c>
      <c r="E20" s="21">
        <v>15</v>
      </c>
      <c r="F20" s="23">
        <f t="shared" si="0"/>
        <v>0</v>
      </c>
    </row>
    <row r="21" spans="2:6" x14ac:dyDescent="0.25">
      <c r="B21" s="2"/>
      <c r="C21" s="37">
        <v>1</v>
      </c>
      <c r="D21" s="22" t="s">
        <v>14</v>
      </c>
      <c r="E21" s="21">
        <v>15</v>
      </c>
      <c r="F21" s="23">
        <f t="shared" si="0"/>
        <v>0</v>
      </c>
    </row>
    <row r="22" spans="2:6" ht="13.8" thickBot="1" x14ac:dyDescent="0.3">
      <c r="B22" s="3"/>
      <c r="C22" s="38">
        <v>1</v>
      </c>
      <c r="D22" s="25" t="s">
        <v>15</v>
      </c>
      <c r="E22" s="24">
        <v>15</v>
      </c>
      <c r="F22" s="26">
        <f t="shared" si="0"/>
        <v>0</v>
      </c>
    </row>
    <row r="23" spans="2:6" x14ac:dyDescent="0.25">
      <c r="C23" s="8"/>
      <c r="D23" s="27" t="s">
        <v>22</v>
      </c>
      <c r="E23" s="9"/>
      <c r="F23" s="9">
        <f>SUM(F10:F22)</f>
        <v>0</v>
      </c>
    </row>
    <row r="25" spans="2:6" s="11" customFormat="1" ht="25.2" customHeight="1" thickBot="1" x14ac:dyDescent="0.35">
      <c r="B25" s="12" t="s">
        <v>20</v>
      </c>
      <c r="E25" s="13"/>
    </row>
    <row r="26" spans="2:6" ht="13.8" thickBot="1" x14ac:dyDescent="0.3">
      <c r="B26" s="14" t="s">
        <v>19</v>
      </c>
      <c r="C26" s="15" t="s">
        <v>16</v>
      </c>
      <c r="D26" s="15" t="s">
        <v>0</v>
      </c>
      <c r="E26" s="16" t="s">
        <v>3</v>
      </c>
      <c r="F26" s="17" t="s">
        <v>1</v>
      </c>
    </row>
    <row r="27" spans="2:6" x14ac:dyDescent="0.25">
      <c r="B27" s="4"/>
      <c r="C27" s="28">
        <v>1</v>
      </c>
      <c r="D27" s="29" t="s">
        <v>17</v>
      </c>
      <c r="E27" s="28">
        <v>30</v>
      </c>
      <c r="F27" s="30">
        <f t="shared" ref="F27:F33" si="1">ROUNDUP((B27*E27/C27),0)</f>
        <v>0</v>
      </c>
    </row>
    <row r="28" spans="2:6" x14ac:dyDescent="0.25">
      <c r="B28" s="2"/>
      <c r="C28" s="37">
        <v>1</v>
      </c>
      <c r="D28" s="22" t="s">
        <v>5</v>
      </c>
      <c r="E28" s="21">
        <v>10</v>
      </c>
      <c r="F28" s="23">
        <f t="shared" si="1"/>
        <v>0</v>
      </c>
    </row>
    <row r="29" spans="2:6" x14ac:dyDescent="0.25">
      <c r="B29" s="2"/>
      <c r="C29" s="37">
        <v>1</v>
      </c>
      <c r="D29" s="22" t="s">
        <v>6</v>
      </c>
      <c r="E29" s="21">
        <v>10</v>
      </c>
      <c r="F29" s="23">
        <f t="shared" si="1"/>
        <v>0</v>
      </c>
    </row>
    <row r="30" spans="2:6" x14ac:dyDescent="0.25">
      <c r="B30" s="2"/>
      <c r="C30" s="37">
        <v>1</v>
      </c>
      <c r="D30" s="22" t="s">
        <v>7</v>
      </c>
      <c r="E30" s="21">
        <v>10</v>
      </c>
      <c r="F30" s="23">
        <f t="shared" si="1"/>
        <v>0</v>
      </c>
    </row>
    <row r="31" spans="2:6" x14ac:dyDescent="0.25">
      <c r="B31" s="2"/>
      <c r="C31" s="37">
        <v>1</v>
      </c>
      <c r="D31" s="22" t="s">
        <v>8</v>
      </c>
      <c r="E31" s="21">
        <v>10</v>
      </c>
      <c r="F31" s="23">
        <f t="shared" si="1"/>
        <v>0</v>
      </c>
    </row>
    <row r="32" spans="2:6" x14ac:dyDescent="0.25">
      <c r="B32" s="2"/>
      <c r="C32" s="37">
        <v>1</v>
      </c>
      <c r="D32" s="22" t="s">
        <v>9</v>
      </c>
      <c r="E32" s="21">
        <v>10</v>
      </c>
      <c r="F32" s="23">
        <f t="shared" si="1"/>
        <v>0</v>
      </c>
    </row>
    <row r="33" spans="2:6" ht="13.8" thickBot="1" x14ac:dyDescent="0.3">
      <c r="B33" s="3"/>
      <c r="C33" s="38">
        <v>1</v>
      </c>
      <c r="D33" s="25" t="s">
        <v>10</v>
      </c>
      <c r="E33" s="24">
        <v>10</v>
      </c>
      <c r="F33" s="26">
        <f t="shared" si="1"/>
        <v>0</v>
      </c>
    </row>
    <row r="34" spans="2:6" x14ac:dyDescent="0.25">
      <c r="C34" s="8"/>
      <c r="D34" s="27" t="s">
        <v>35</v>
      </c>
      <c r="E34" s="9"/>
      <c r="F34" s="9">
        <f>SUM(F27:F33)</f>
        <v>0</v>
      </c>
    </row>
    <row r="36" spans="2:6" s="11" customFormat="1" ht="25.2" customHeight="1" thickBot="1" x14ac:dyDescent="0.35">
      <c r="B36" s="12" t="s">
        <v>23</v>
      </c>
      <c r="E36" s="13"/>
    </row>
    <row r="37" spans="2:6" ht="13.8" thickBot="1" x14ac:dyDescent="0.3">
      <c r="B37" s="31" t="s">
        <v>19</v>
      </c>
      <c r="C37" s="32" t="s">
        <v>16</v>
      </c>
      <c r="D37" s="32" t="s">
        <v>0</v>
      </c>
      <c r="E37" s="33" t="s">
        <v>3</v>
      </c>
      <c r="F37" s="34" t="s">
        <v>1</v>
      </c>
    </row>
    <row r="38" spans="2:6" x14ac:dyDescent="0.25">
      <c r="B38" s="1"/>
      <c r="C38" s="18">
        <v>1</v>
      </c>
      <c r="D38" s="19" t="s">
        <v>17</v>
      </c>
      <c r="E38" s="18">
        <v>30</v>
      </c>
      <c r="F38" s="20">
        <f t="shared" ref="F38:F42" si="2">ROUNDUP((B38*E38/C38),0)</f>
        <v>0</v>
      </c>
    </row>
    <row r="39" spans="2:6" x14ac:dyDescent="0.25">
      <c r="B39" s="2"/>
      <c r="C39" s="21">
        <v>1</v>
      </c>
      <c r="D39" s="22" t="s">
        <v>5</v>
      </c>
      <c r="E39" s="21">
        <v>20</v>
      </c>
      <c r="F39" s="23">
        <f t="shared" si="2"/>
        <v>0</v>
      </c>
    </row>
    <row r="40" spans="2:6" x14ac:dyDescent="0.25">
      <c r="B40" s="2"/>
      <c r="C40" s="37">
        <v>1</v>
      </c>
      <c r="D40" s="22" t="s">
        <v>24</v>
      </c>
      <c r="E40" s="21">
        <v>10</v>
      </c>
      <c r="F40" s="23">
        <f t="shared" si="2"/>
        <v>0</v>
      </c>
    </row>
    <row r="41" spans="2:6" x14ac:dyDescent="0.25">
      <c r="B41" s="2"/>
      <c r="C41" s="37">
        <v>1</v>
      </c>
      <c r="D41" s="22" t="s">
        <v>25</v>
      </c>
      <c r="E41" s="21">
        <v>10</v>
      </c>
      <c r="F41" s="23">
        <f t="shared" si="2"/>
        <v>0</v>
      </c>
    </row>
    <row r="42" spans="2:6" x14ac:dyDescent="0.25">
      <c r="B42" s="2"/>
      <c r="C42" s="37">
        <v>1</v>
      </c>
      <c r="D42" s="22" t="s">
        <v>26</v>
      </c>
      <c r="E42" s="21">
        <v>10</v>
      </c>
      <c r="F42" s="23">
        <f t="shared" si="2"/>
        <v>0</v>
      </c>
    </row>
    <row r="43" spans="2:6" ht="13.8" thickBot="1" x14ac:dyDescent="0.3">
      <c r="B43" s="3"/>
      <c r="C43" s="38">
        <v>1</v>
      </c>
      <c r="D43" s="25" t="s">
        <v>27</v>
      </c>
      <c r="E43" s="24">
        <v>10</v>
      </c>
      <c r="F43" s="26">
        <f>ROUNDUP((IF(B43&gt;0,1,0)*E43/C43),0)</f>
        <v>0</v>
      </c>
    </row>
    <row r="44" spans="2:6" x14ac:dyDescent="0.25">
      <c r="C44" s="8"/>
      <c r="D44" s="27" t="s">
        <v>36</v>
      </c>
      <c r="E44" s="9"/>
      <c r="F44" s="9">
        <f>SUM(F38:F43)</f>
        <v>0</v>
      </c>
    </row>
    <row r="46" spans="2:6" s="11" customFormat="1" ht="25.2" customHeight="1" thickBot="1" x14ac:dyDescent="0.35">
      <c r="B46" s="12" t="s">
        <v>28</v>
      </c>
      <c r="E46" s="13"/>
    </row>
    <row r="47" spans="2:6" ht="13.8" thickBot="1" x14ac:dyDescent="0.3">
      <c r="B47" s="31" t="s">
        <v>19</v>
      </c>
      <c r="C47" s="32" t="s">
        <v>16</v>
      </c>
      <c r="D47" s="32" t="s">
        <v>0</v>
      </c>
      <c r="E47" s="33" t="s">
        <v>3</v>
      </c>
      <c r="F47" s="34" t="s">
        <v>1</v>
      </c>
    </row>
    <row r="48" spans="2:6" x14ac:dyDescent="0.25">
      <c r="B48" s="1"/>
      <c r="C48" s="18">
        <v>1</v>
      </c>
      <c r="D48" s="19" t="s">
        <v>29</v>
      </c>
      <c r="E48" s="18">
        <v>30</v>
      </c>
      <c r="F48" s="20">
        <f t="shared" ref="F48:F50" si="3">ROUNDUP((B48*E48/C48),0)</f>
        <v>0</v>
      </c>
    </row>
    <row r="49" spans="2:6" x14ac:dyDescent="0.25">
      <c r="B49" s="2"/>
      <c r="C49" s="37">
        <v>1</v>
      </c>
      <c r="D49" s="22" t="s">
        <v>30</v>
      </c>
      <c r="E49" s="21">
        <v>10</v>
      </c>
      <c r="F49" s="23">
        <f t="shared" si="3"/>
        <v>0</v>
      </c>
    </row>
    <row r="50" spans="2:6" x14ac:dyDescent="0.25">
      <c r="B50" s="2"/>
      <c r="C50" s="37">
        <v>1</v>
      </c>
      <c r="D50" s="22" t="s">
        <v>31</v>
      </c>
      <c r="E50" s="21">
        <v>10</v>
      </c>
      <c r="F50" s="23">
        <f t="shared" si="3"/>
        <v>0</v>
      </c>
    </row>
    <row r="51" spans="2:6" ht="13.8" thickBot="1" x14ac:dyDescent="0.3">
      <c r="B51" s="3"/>
      <c r="C51" s="38">
        <v>1</v>
      </c>
      <c r="D51" s="25" t="s">
        <v>32</v>
      </c>
      <c r="E51" s="24">
        <v>10</v>
      </c>
      <c r="F51" s="26">
        <f>ROUNDUP((IF(B51&gt;0,1,0)*E51/C51),0)</f>
        <v>0</v>
      </c>
    </row>
    <row r="52" spans="2:6" x14ac:dyDescent="0.25">
      <c r="C52" s="8"/>
      <c r="D52" s="27" t="s">
        <v>37</v>
      </c>
      <c r="E52" s="9"/>
      <c r="F52" s="9">
        <f>SUM(F48:F51)</f>
        <v>0</v>
      </c>
    </row>
    <row r="54" spans="2:6" ht="17.399999999999999" x14ac:dyDescent="0.3">
      <c r="C54" s="7" t="s">
        <v>38</v>
      </c>
      <c r="F54" s="36">
        <f>F23+F34+F44+F52</f>
        <v>0</v>
      </c>
    </row>
    <row r="56" spans="2:6" s="27" customFormat="1" ht="40.049999999999997" customHeight="1" x14ac:dyDescent="0.25">
      <c r="B56" s="41" t="s">
        <v>49</v>
      </c>
      <c r="C56" s="41"/>
      <c r="D56" s="41"/>
      <c r="E56" s="41"/>
      <c r="F56" s="41"/>
    </row>
  </sheetData>
  <sheetProtection algorithmName="SHA-512" hashValue="IMyfVEVDm+POXqk2wQqVcRZDuS44KBLJLKH8KSh1JZwe7Ice6mafevp80KtXqeytY3LwIShpsNj5xDM1weh13g==" saltValue="/ITpTI0n6MzxhAVZ9MMing==" spinCount="100000" sheet="1" objects="1" scenarios="1" selectLockedCells="1"/>
  <mergeCells count="3">
    <mergeCell ref="C6:F6"/>
    <mergeCell ref="C5:F5"/>
    <mergeCell ref="B56:F56"/>
  </mergeCells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F56"/>
  <sheetViews>
    <sheetView topLeftCell="A6" workbookViewId="0">
      <selection activeCell="C6" sqref="C6:F6"/>
    </sheetView>
  </sheetViews>
  <sheetFormatPr baseColWidth="10" defaultColWidth="11.5546875" defaultRowHeight="13.2" x14ac:dyDescent="0.25"/>
  <cols>
    <col min="1" max="1" width="1.6640625" style="5" customWidth="1"/>
    <col min="2" max="2" width="9.88671875" style="8" customWidth="1"/>
    <col min="3" max="3" width="12.44140625" style="5" bestFit="1" customWidth="1"/>
    <col min="4" max="4" width="35.88671875" style="5" bestFit="1" customWidth="1"/>
    <col min="5" max="5" width="7.6640625" style="8" bestFit="1" customWidth="1"/>
    <col min="6" max="6" width="12.6640625" style="5" bestFit="1" customWidth="1"/>
    <col min="7" max="7" width="11.5546875" style="5"/>
    <col min="8" max="8" width="51.6640625" style="5" bestFit="1" customWidth="1"/>
    <col min="9" max="16384" width="11.5546875" style="5"/>
  </cols>
  <sheetData>
    <row r="1" spans="2:6" ht="21" x14ac:dyDescent="0.4">
      <c r="B1" s="6" t="s">
        <v>21</v>
      </c>
      <c r="C1" s="7"/>
      <c r="D1" s="7"/>
      <c r="E1" s="7"/>
      <c r="F1" s="7"/>
    </row>
    <row r="2" spans="2:6" ht="17.399999999999999" x14ac:dyDescent="0.3">
      <c r="B2" s="7" t="s">
        <v>33</v>
      </c>
      <c r="C2" s="7"/>
      <c r="D2" s="7"/>
      <c r="E2" s="7"/>
      <c r="F2" s="7"/>
    </row>
    <row r="4" spans="2:6" ht="25.2" customHeight="1" x14ac:dyDescent="0.4">
      <c r="B4" s="9" t="s">
        <v>34</v>
      </c>
      <c r="C4" s="39" t="str">
        <f>'SR-Soll'!C4</f>
        <v>2025/26</v>
      </c>
      <c r="D4" s="6"/>
      <c r="E4" s="10"/>
      <c r="F4" s="6"/>
    </row>
    <row r="5" spans="2:6" ht="25.2" customHeight="1" x14ac:dyDescent="0.4">
      <c r="B5" s="9" t="s">
        <v>42</v>
      </c>
      <c r="C5" s="42" t="str">
        <f>'SR-Soll'!C5:F5</f>
        <v>Name SG/Verein</v>
      </c>
      <c r="D5" s="42"/>
      <c r="E5" s="42"/>
      <c r="F5" s="42"/>
    </row>
    <row r="6" spans="2:6" ht="25.2" customHeight="1" x14ac:dyDescent="0.4">
      <c r="B6" s="9" t="s">
        <v>47</v>
      </c>
      <c r="C6" s="40"/>
      <c r="D6" s="40"/>
      <c r="E6" s="40"/>
      <c r="F6" s="40"/>
    </row>
    <row r="8" spans="2:6" s="11" customFormat="1" ht="25.2" customHeight="1" thickBot="1" x14ac:dyDescent="0.35">
      <c r="B8" s="12" t="s">
        <v>18</v>
      </c>
      <c r="E8" s="13"/>
    </row>
    <row r="9" spans="2:6" ht="13.8" thickBot="1" x14ac:dyDescent="0.3">
      <c r="B9" s="14" t="s">
        <v>19</v>
      </c>
      <c r="C9" s="15" t="s">
        <v>16</v>
      </c>
      <c r="D9" s="15" t="s">
        <v>0</v>
      </c>
      <c r="E9" s="16" t="s">
        <v>3</v>
      </c>
      <c r="F9" s="17" t="s">
        <v>1</v>
      </c>
    </row>
    <row r="10" spans="2:6" x14ac:dyDescent="0.25">
      <c r="B10" s="1"/>
      <c r="C10" s="18">
        <v>1</v>
      </c>
      <c r="D10" s="19" t="s">
        <v>2</v>
      </c>
      <c r="E10" s="18">
        <v>90</v>
      </c>
      <c r="F10" s="20">
        <f t="shared" ref="F10:F22" si="0">ROUNDUP((B10*E10/C10),0)</f>
        <v>0</v>
      </c>
    </row>
    <row r="11" spans="2:6" x14ac:dyDescent="0.25">
      <c r="B11" s="2"/>
      <c r="C11" s="21">
        <v>1</v>
      </c>
      <c r="D11" s="22" t="s">
        <v>4</v>
      </c>
      <c r="E11" s="21">
        <v>60</v>
      </c>
      <c r="F11" s="23">
        <f t="shared" si="0"/>
        <v>0</v>
      </c>
    </row>
    <row r="12" spans="2:6" x14ac:dyDescent="0.25">
      <c r="B12" s="2"/>
      <c r="C12" s="37">
        <v>1</v>
      </c>
      <c r="D12" s="22" t="s">
        <v>5</v>
      </c>
      <c r="E12" s="21">
        <v>30</v>
      </c>
      <c r="F12" s="23">
        <f t="shared" si="0"/>
        <v>0</v>
      </c>
    </row>
    <row r="13" spans="2:6" x14ac:dyDescent="0.25">
      <c r="B13" s="2"/>
      <c r="C13" s="37">
        <v>1</v>
      </c>
      <c r="D13" s="22" t="s">
        <v>6</v>
      </c>
      <c r="E13" s="21">
        <v>30</v>
      </c>
      <c r="F13" s="23">
        <f t="shared" si="0"/>
        <v>0</v>
      </c>
    </row>
    <row r="14" spans="2:6" x14ac:dyDescent="0.25">
      <c r="B14" s="2"/>
      <c r="C14" s="37">
        <v>1</v>
      </c>
      <c r="D14" s="22" t="s">
        <v>7</v>
      </c>
      <c r="E14" s="21">
        <v>30</v>
      </c>
      <c r="F14" s="23">
        <f t="shared" si="0"/>
        <v>0</v>
      </c>
    </row>
    <row r="15" spans="2:6" x14ac:dyDescent="0.25">
      <c r="B15" s="2"/>
      <c r="C15" s="37">
        <v>1</v>
      </c>
      <c r="D15" s="22" t="s">
        <v>8</v>
      </c>
      <c r="E15" s="21">
        <v>15</v>
      </c>
      <c r="F15" s="23">
        <f t="shared" si="0"/>
        <v>0</v>
      </c>
    </row>
    <row r="16" spans="2:6" x14ac:dyDescent="0.25">
      <c r="B16" s="2"/>
      <c r="C16" s="37">
        <v>1</v>
      </c>
      <c r="D16" s="22" t="s">
        <v>9</v>
      </c>
      <c r="E16" s="21">
        <v>15</v>
      </c>
      <c r="F16" s="23">
        <f t="shared" si="0"/>
        <v>0</v>
      </c>
    </row>
    <row r="17" spans="2:6" x14ac:dyDescent="0.25">
      <c r="B17" s="2"/>
      <c r="C17" s="37">
        <v>1</v>
      </c>
      <c r="D17" s="22" t="s">
        <v>10</v>
      </c>
      <c r="E17" s="21">
        <v>15</v>
      </c>
      <c r="F17" s="23">
        <f t="shared" si="0"/>
        <v>0</v>
      </c>
    </row>
    <row r="18" spans="2:6" x14ac:dyDescent="0.25">
      <c r="B18" s="2"/>
      <c r="C18" s="37">
        <v>1</v>
      </c>
      <c r="D18" s="22" t="s">
        <v>11</v>
      </c>
      <c r="E18" s="21">
        <v>15</v>
      </c>
      <c r="F18" s="23">
        <f t="shared" si="0"/>
        <v>0</v>
      </c>
    </row>
    <row r="19" spans="2:6" x14ac:dyDescent="0.25">
      <c r="B19" s="2"/>
      <c r="C19" s="37">
        <v>1</v>
      </c>
      <c r="D19" s="22" t="s">
        <v>12</v>
      </c>
      <c r="E19" s="21">
        <v>15</v>
      </c>
      <c r="F19" s="23">
        <f t="shared" si="0"/>
        <v>0</v>
      </c>
    </row>
    <row r="20" spans="2:6" x14ac:dyDescent="0.25">
      <c r="B20" s="2"/>
      <c r="C20" s="37">
        <v>1</v>
      </c>
      <c r="D20" s="22" t="s">
        <v>13</v>
      </c>
      <c r="E20" s="21">
        <v>15</v>
      </c>
      <c r="F20" s="23">
        <f t="shared" si="0"/>
        <v>0</v>
      </c>
    </row>
    <row r="21" spans="2:6" x14ac:dyDescent="0.25">
      <c r="B21" s="2"/>
      <c r="C21" s="37">
        <v>1</v>
      </c>
      <c r="D21" s="22" t="s">
        <v>14</v>
      </c>
      <c r="E21" s="21">
        <v>15</v>
      </c>
      <c r="F21" s="23">
        <f t="shared" si="0"/>
        <v>0</v>
      </c>
    </row>
    <row r="22" spans="2:6" ht="13.8" thickBot="1" x14ac:dyDescent="0.3">
      <c r="B22" s="3"/>
      <c r="C22" s="38">
        <v>1</v>
      </c>
      <c r="D22" s="25" t="s">
        <v>15</v>
      </c>
      <c r="E22" s="24">
        <v>15</v>
      </c>
      <c r="F22" s="26">
        <f t="shared" si="0"/>
        <v>0</v>
      </c>
    </row>
    <row r="23" spans="2:6" x14ac:dyDescent="0.25">
      <c r="C23" s="8"/>
      <c r="D23" s="27" t="s">
        <v>22</v>
      </c>
      <c r="E23" s="9"/>
      <c r="F23" s="9">
        <f>SUM(F10:F22)</f>
        <v>0</v>
      </c>
    </row>
    <row r="25" spans="2:6" s="11" customFormat="1" ht="25.2" customHeight="1" thickBot="1" x14ac:dyDescent="0.35">
      <c r="B25" s="12" t="s">
        <v>20</v>
      </c>
      <c r="E25" s="13"/>
    </row>
    <row r="26" spans="2:6" ht="13.8" thickBot="1" x14ac:dyDescent="0.3">
      <c r="B26" s="14" t="s">
        <v>19</v>
      </c>
      <c r="C26" s="15" t="s">
        <v>16</v>
      </c>
      <c r="D26" s="15" t="s">
        <v>0</v>
      </c>
      <c r="E26" s="16" t="s">
        <v>3</v>
      </c>
      <c r="F26" s="17" t="s">
        <v>1</v>
      </c>
    </row>
    <row r="27" spans="2:6" x14ac:dyDescent="0.25">
      <c r="B27" s="4"/>
      <c r="C27" s="28">
        <v>1</v>
      </c>
      <c r="D27" s="29" t="s">
        <v>17</v>
      </c>
      <c r="E27" s="28">
        <v>30</v>
      </c>
      <c r="F27" s="30">
        <f t="shared" ref="F27:F33" si="1">ROUNDUP((B27*E27/C27),0)</f>
        <v>0</v>
      </c>
    </row>
    <row r="28" spans="2:6" x14ac:dyDescent="0.25">
      <c r="B28" s="2"/>
      <c r="C28" s="37">
        <v>1</v>
      </c>
      <c r="D28" s="22" t="s">
        <v>5</v>
      </c>
      <c r="E28" s="21">
        <v>10</v>
      </c>
      <c r="F28" s="23">
        <f t="shared" si="1"/>
        <v>0</v>
      </c>
    </row>
    <row r="29" spans="2:6" x14ac:dyDescent="0.25">
      <c r="B29" s="2"/>
      <c r="C29" s="37">
        <v>1</v>
      </c>
      <c r="D29" s="22" t="s">
        <v>6</v>
      </c>
      <c r="E29" s="21">
        <v>10</v>
      </c>
      <c r="F29" s="23">
        <f t="shared" si="1"/>
        <v>0</v>
      </c>
    </row>
    <row r="30" spans="2:6" x14ac:dyDescent="0.25">
      <c r="B30" s="2"/>
      <c r="C30" s="37">
        <v>1</v>
      </c>
      <c r="D30" s="22" t="s">
        <v>7</v>
      </c>
      <c r="E30" s="21">
        <v>10</v>
      </c>
      <c r="F30" s="23">
        <f t="shared" si="1"/>
        <v>0</v>
      </c>
    </row>
    <row r="31" spans="2:6" x14ac:dyDescent="0.25">
      <c r="B31" s="2"/>
      <c r="C31" s="37">
        <v>1</v>
      </c>
      <c r="D31" s="22" t="s">
        <v>8</v>
      </c>
      <c r="E31" s="21">
        <v>10</v>
      </c>
      <c r="F31" s="23">
        <f t="shared" si="1"/>
        <v>0</v>
      </c>
    </row>
    <row r="32" spans="2:6" x14ac:dyDescent="0.25">
      <c r="B32" s="2"/>
      <c r="C32" s="37">
        <v>1</v>
      </c>
      <c r="D32" s="22" t="s">
        <v>9</v>
      </c>
      <c r="E32" s="21">
        <v>10</v>
      </c>
      <c r="F32" s="23">
        <f t="shared" si="1"/>
        <v>0</v>
      </c>
    </row>
    <row r="33" spans="2:6" ht="13.8" thickBot="1" x14ac:dyDescent="0.3">
      <c r="B33" s="3"/>
      <c r="C33" s="38">
        <v>1</v>
      </c>
      <c r="D33" s="25" t="s">
        <v>10</v>
      </c>
      <c r="E33" s="24">
        <v>10</v>
      </c>
      <c r="F33" s="26">
        <f t="shared" si="1"/>
        <v>0</v>
      </c>
    </row>
    <row r="34" spans="2:6" x14ac:dyDescent="0.25">
      <c r="C34" s="8"/>
      <c r="D34" s="27" t="s">
        <v>35</v>
      </c>
      <c r="E34" s="9"/>
      <c r="F34" s="9">
        <f>SUM(F27:F33)</f>
        <v>0</v>
      </c>
    </row>
    <row r="36" spans="2:6" s="11" customFormat="1" ht="25.2" customHeight="1" thickBot="1" x14ac:dyDescent="0.35">
      <c r="B36" s="12" t="s">
        <v>23</v>
      </c>
      <c r="E36" s="13"/>
    </row>
    <row r="37" spans="2:6" ht="13.8" thickBot="1" x14ac:dyDescent="0.3">
      <c r="B37" s="31" t="s">
        <v>19</v>
      </c>
      <c r="C37" s="32" t="s">
        <v>16</v>
      </c>
      <c r="D37" s="32" t="s">
        <v>0</v>
      </c>
      <c r="E37" s="33" t="s">
        <v>3</v>
      </c>
      <c r="F37" s="34" t="s">
        <v>1</v>
      </c>
    </row>
    <row r="38" spans="2:6" x14ac:dyDescent="0.25">
      <c r="B38" s="1"/>
      <c r="C38" s="18">
        <v>1</v>
      </c>
      <c r="D38" s="19" t="s">
        <v>17</v>
      </c>
      <c r="E38" s="18">
        <v>30</v>
      </c>
      <c r="F38" s="20">
        <f t="shared" ref="F38:F42" si="2">ROUNDUP((B38*E38/C38),0)</f>
        <v>0</v>
      </c>
    </row>
    <row r="39" spans="2:6" x14ac:dyDescent="0.25">
      <c r="B39" s="2"/>
      <c r="C39" s="21">
        <v>1</v>
      </c>
      <c r="D39" s="22" t="s">
        <v>5</v>
      </c>
      <c r="E39" s="21">
        <v>20</v>
      </c>
      <c r="F39" s="23">
        <f t="shared" si="2"/>
        <v>0</v>
      </c>
    </row>
    <row r="40" spans="2:6" x14ac:dyDescent="0.25">
      <c r="B40" s="2"/>
      <c r="C40" s="37">
        <v>1</v>
      </c>
      <c r="D40" s="22" t="s">
        <v>24</v>
      </c>
      <c r="E40" s="21">
        <v>10</v>
      </c>
      <c r="F40" s="23">
        <f t="shared" si="2"/>
        <v>0</v>
      </c>
    </row>
    <row r="41" spans="2:6" x14ac:dyDescent="0.25">
      <c r="B41" s="2"/>
      <c r="C41" s="37">
        <v>1</v>
      </c>
      <c r="D41" s="22" t="s">
        <v>25</v>
      </c>
      <c r="E41" s="21">
        <v>10</v>
      </c>
      <c r="F41" s="23">
        <f t="shared" si="2"/>
        <v>0</v>
      </c>
    </row>
    <row r="42" spans="2:6" x14ac:dyDescent="0.25">
      <c r="B42" s="2"/>
      <c r="C42" s="37">
        <v>1</v>
      </c>
      <c r="D42" s="22" t="s">
        <v>26</v>
      </c>
      <c r="E42" s="21">
        <v>10</v>
      </c>
      <c r="F42" s="23">
        <f t="shared" si="2"/>
        <v>0</v>
      </c>
    </row>
    <row r="43" spans="2:6" ht="13.8" thickBot="1" x14ac:dyDescent="0.3">
      <c r="B43" s="3"/>
      <c r="C43" s="38">
        <v>1</v>
      </c>
      <c r="D43" s="25" t="s">
        <v>27</v>
      </c>
      <c r="E43" s="24">
        <v>10</v>
      </c>
      <c r="F43" s="26">
        <f>ROUNDUP((IF(B43&gt;0,1,0)*E43/C43),0)</f>
        <v>0</v>
      </c>
    </row>
    <row r="44" spans="2:6" x14ac:dyDescent="0.25">
      <c r="C44" s="8"/>
      <c r="D44" s="27" t="s">
        <v>36</v>
      </c>
      <c r="E44" s="9"/>
      <c r="F44" s="9">
        <f>SUM(F38:F43)</f>
        <v>0</v>
      </c>
    </row>
    <row r="46" spans="2:6" s="11" customFormat="1" ht="25.2" customHeight="1" thickBot="1" x14ac:dyDescent="0.35">
      <c r="B46" s="12" t="s">
        <v>28</v>
      </c>
      <c r="E46" s="13"/>
    </row>
    <row r="47" spans="2:6" ht="13.8" thickBot="1" x14ac:dyDescent="0.3">
      <c r="B47" s="31" t="s">
        <v>19</v>
      </c>
      <c r="C47" s="32" t="s">
        <v>16</v>
      </c>
      <c r="D47" s="32" t="s">
        <v>0</v>
      </c>
      <c r="E47" s="33" t="s">
        <v>3</v>
      </c>
      <c r="F47" s="34" t="s">
        <v>1</v>
      </c>
    </row>
    <row r="48" spans="2:6" x14ac:dyDescent="0.25">
      <c r="B48" s="1"/>
      <c r="C48" s="18">
        <v>1</v>
      </c>
      <c r="D48" s="19" t="s">
        <v>29</v>
      </c>
      <c r="E48" s="18">
        <v>30</v>
      </c>
      <c r="F48" s="20">
        <f t="shared" ref="F48:F50" si="3">ROUNDUP((B48*E48/C48),0)</f>
        <v>0</v>
      </c>
    </row>
    <row r="49" spans="2:6" x14ac:dyDescent="0.25">
      <c r="B49" s="2"/>
      <c r="C49" s="37">
        <v>1</v>
      </c>
      <c r="D49" s="22" t="s">
        <v>30</v>
      </c>
      <c r="E49" s="21">
        <v>10</v>
      </c>
      <c r="F49" s="23">
        <f t="shared" si="3"/>
        <v>0</v>
      </c>
    </row>
    <row r="50" spans="2:6" x14ac:dyDescent="0.25">
      <c r="B50" s="2"/>
      <c r="C50" s="37">
        <v>1</v>
      </c>
      <c r="D50" s="22" t="s">
        <v>31</v>
      </c>
      <c r="E50" s="21">
        <v>10</v>
      </c>
      <c r="F50" s="23">
        <f t="shared" si="3"/>
        <v>0</v>
      </c>
    </row>
    <row r="51" spans="2:6" ht="13.8" thickBot="1" x14ac:dyDescent="0.3">
      <c r="B51" s="3"/>
      <c r="C51" s="38">
        <v>1</v>
      </c>
      <c r="D51" s="25" t="s">
        <v>32</v>
      </c>
      <c r="E51" s="24">
        <v>10</v>
      </c>
      <c r="F51" s="26">
        <f>ROUNDUP((IF(B51&gt;0,1,0)*E51/C51),0)</f>
        <v>0</v>
      </c>
    </row>
    <row r="52" spans="2:6" x14ac:dyDescent="0.25">
      <c r="C52" s="8"/>
      <c r="D52" s="27" t="s">
        <v>37</v>
      </c>
      <c r="E52" s="9"/>
      <c r="F52" s="9">
        <f>SUM(F48:F51)</f>
        <v>0</v>
      </c>
    </row>
    <row r="54" spans="2:6" ht="17.399999999999999" x14ac:dyDescent="0.3">
      <c r="C54" s="7" t="s">
        <v>38</v>
      </c>
      <c r="F54" s="36">
        <f>F23+F34+F44+F52</f>
        <v>0</v>
      </c>
    </row>
    <row r="56" spans="2:6" s="27" customFormat="1" ht="40.049999999999997" customHeight="1" x14ac:dyDescent="0.25">
      <c r="B56" s="41" t="s">
        <v>49</v>
      </c>
      <c r="C56" s="41"/>
      <c r="D56" s="41"/>
      <c r="E56" s="41"/>
      <c r="F56" s="41"/>
    </row>
  </sheetData>
  <sheetProtection algorithmName="SHA-512" hashValue="B0GL3HuNV6cBlfP/41y3P9x7mmb2acQU573wl2Dg11b7icnnT1fmvsj/cpgUu4m7unLOEtm2gseviecPr5vcvw==" saltValue="nwa9tUtCKvpA8wWcUudVYw==" spinCount="100000" sheet="1" objects="1" scenarios="1" selectLockedCells="1"/>
  <mergeCells count="3">
    <mergeCell ref="C6:F6"/>
    <mergeCell ref="C5:F5"/>
    <mergeCell ref="B56:F56"/>
  </mergeCells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84c66ad-c1aa-4cbf-918c-b6eb167ca2c0" xsi:nil="true"/>
    <lcf76f155ced4ddcb4097134ff3c332f xmlns="2f947b59-7e32-4572-b914-c5de0b80e6f4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D4072D4CA32A144A891687EAA02246D" ma:contentTypeVersion="16" ma:contentTypeDescription="Ein neues Dokument erstellen." ma:contentTypeScope="" ma:versionID="92f9ebddf6e49755c0b4ab856f5ce2f8">
  <xsd:schema xmlns:xsd="http://www.w3.org/2001/XMLSchema" xmlns:xs="http://www.w3.org/2001/XMLSchema" xmlns:p="http://schemas.microsoft.com/office/2006/metadata/properties" xmlns:ns2="2f947b59-7e32-4572-b914-c5de0b80e6f4" xmlns:ns3="884c66ad-c1aa-4cbf-918c-b6eb167ca2c0" targetNamespace="http://schemas.microsoft.com/office/2006/metadata/properties" ma:root="true" ma:fieldsID="079e2acbf7e55745ee16f3a5c4bd3afb" ns2:_="" ns3:_="">
    <xsd:import namespace="2f947b59-7e32-4572-b914-c5de0b80e6f4"/>
    <xsd:import namespace="884c66ad-c1aa-4cbf-918c-b6eb167ca2c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947b59-7e32-4572-b914-c5de0b80e6f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Bildmarkierungen" ma:readOnly="false" ma:fieldId="{5cf76f15-5ced-4ddc-b409-7134ff3c332f}" ma:taxonomyMulti="true" ma:sspId="1e531d5f-4374-49f2-b03a-371144c93fe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4c66ad-c1aa-4cbf-918c-b6eb167ca2c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fa5925b3-a006-49b8-9a68-af5a6e49dd31}" ma:internalName="TaxCatchAll" ma:showField="CatchAllData" ma:web="884c66ad-c1aa-4cbf-918c-b6eb167ca2c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D01213-6C42-44C7-A6AC-24E572DADBC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0EA6BED-0DD7-42EE-9405-F3E474ECF2F1}">
  <ds:schemaRefs>
    <ds:schemaRef ds:uri="http://schemas.microsoft.com/office/2006/metadata/properties"/>
    <ds:schemaRef ds:uri="http://schemas.microsoft.com/office/infopath/2007/PartnerControls"/>
    <ds:schemaRef ds:uri="884c66ad-c1aa-4cbf-918c-b6eb167ca2c0"/>
    <ds:schemaRef ds:uri="2f947b59-7e32-4572-b914-c5de0b80e6f4"/>
  </ds:schemaRefs>
</ds:datastoreItem>
</file>

<file path=customXml/itemProps3.xml><?xml version="1.0" encoding="utf-8"?>
<ds:datastoreItem xmlns:ds="http://schemas.openxmlformats.org/officeDocument/2006/customXml" ds:itemID="{CF6D3A0E-B70A-4D7F-8DD0-66A76F0C195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f947b59-7e32-4572-b914-c5de0b80e6f4"/>
    <ds:schemaRef ds:uri="884c66ad-c1aa-4cbf-918c-b6eb167ca2c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5</vt:i4>
      </vt:variant>
    </vt:vector>
  </HeadingPairs>
  <TitlesOfParts>
    <vt:vector size="5" baseType="lpstr">
      <vt:lpstr>SR-Soll</vt:lpstr>
      <vt:lpstr>SG-Partner1</vt:lpstr>
      <vt:lpstr>SG-Partner2</vt:lpstr>
      <vt:lpstr>SG-Partner3</vt:lpstr>
      <vt:lpstr>SG-Partner4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Thomas Kaden</cp:lastModifiedBy>
  <dcterms:created xsi:type="dcterms:W3CDTF">2022-01-25T19:05:42Z</dcterms:created>
  <dcterms:modified xsi:type="dcterms:W3CDTF">2025-10-07T14:04:20Z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0x0101005D4072D4CA32A144A891687EAA02246D</vt:lpwstr>
  </property>
  <property fmtid="{D5CDD505-2E9C-101B-9397-08002B2CF9AE}" pid="3" name="MediaServiceImageTags">
    <vt:lpwstr/>
  </property>
</Properties>
</file>